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1\"/>
    </mc:Choice>
  </mc:AlternateContent>
  <bookViews>
    <workbookView xWindow="0" yWindow="0" windowWidth="20490" windowHeight="7755"/>
  </bookViews>
  <sheets>
    <sheet name="приложение 8" sheetId="3" r:id="rId1"/>
  </sheets>
  <calcPr calcId="152511"/>
</workbook>
</file>

<file path=xl/calcChain.xml><?xml version="1.0" encoding="utf-8"?>
<calcChain xmlns="http://schemas.openxmlformats.org/spreadsheetml/2006/main">
  <c r="P71" i="3" l="1"/>
  <c r="Q71" i="3"/>
  <c r="O71" i="3"/>
  <c r="P43" i="3"/>
  <c r="Q43" i="3"/>
  <c r="O43" i="3"/>
  <c r="P21" i="3"/>
  <c r="Q21" i="3"/>
  <c r="O21" i="3"/>
  <c r="P29" i="3"/>
  <c r="P32" i="3"/>
  <c r="Q65" i="3"/>
  <c r="P65" i="3"/>
  <c r="P18" i="3"/>
  <c r="Q18" i="3"/>
  <c r="Q29" i="3"/>
  <c r="O29" i="3"/>
  <c r="O65" i="3"/>
  <c r="O18" i="3"/>
  <c r="O54" i="3"/>
  <c r="O17" i="3" l="1"/>
  <c r="Q42" i="3"/>
  <c r="Q41" i="3" s="1"/>
  <c r="P42" i="3"/>
  <c r="P41" i="3" s="1"/>
  <c r="O42" i="3"/>
  <c r="O41" i="3" s="1"/>
  <c r="Q48" i="3"/>
  <c r="Q47" i="3" s="1"/>
  <c r="Q46" i="3" s="1"/>
  <c r="Q45" i="3" s="1"/>
  <c r="P48" i="3"/>
  <c r="P47" i="3" s="1"/>
  <c r="P46" i="3" s="1"/>
  <c r="P45" i="3" s="1"/>
  <c r="O48" i="3"/>
  <c r="O47" i="3" s="1"/>
  <c r="O46" i="3" s="1"/>
  <c r="O45" i="3" s="1"/>
  <c r="P70" i="3" l="1"/>
  <c r="P69" i="3" s="1"/>
  <c r="Q70" i="3"/>
  <c r="Q69" i="3" s="1"/>
  <c r="P64" i="3"/>
  <c r="P63" i="3" s="1"/>
  <c r="P62" i="3" s="1"/>
  <c r="Q64" i="3"/>
  <c r="Q63" i="3" s="1"/>
  <c r="Q62" i="3" s="1"/>
  <c r="P59" i="3"/>
  <c r="P58" i="3" s="1"/>
  <c r="P57" i="3" s="1"/>
  <c r="Q59" i="3"/>
  <c r="Q58" i="3" s="1"/>
  <c r="Q57" i="3" s="1"/>
  <c r="P53" i="3"/>
  <c r="P52" i="3" s="1"/>
  <c r="P51" i="3" s="1"/>
  <c r="P50" i="3" s="1"/>
  <c r="Q53" i="3"/>
  <c r="Q52" i="3" s="1"/>
  <c r="Q51" i="3" s="1"/>
  <c r="Q50" i="3" s="1"/>
  <c r="Q40" i="3"/>
  <c r="P40" i="3"/>
  <c r="P37" i="3"/>
  <c r="P36" i="3" s="1"/>
  <c r="P35" i="3" s="1"/>
  <c r="Q37" i="3"/>
  <c r="Q36" i="3" s="1"/>
  <c r="Q35" i="3" s="1"/>
  <c r="P28" i="3"/>
  <c r="Q28" i="3"/>
  <c r="P27" i="3"/>
  <c r="Q27" i="3"/>
  <c r="P26" i="3"/>
  <c r="Q26" i="3"/>
  <c r="P25" i="3"/>
  <c r="Q25" i="3"/>
  <c r="P17" i="3"/>
  <c r="Q17" i="3"/>
  <c r="P16" i="3"/>
  <c r="Q16" i="3"/>
  <c r="P15" i="3"/>
  <c r="Q15" i="3"/>
  <c r="P9" i="3"/>
  <c r="Q9" i="3"/>
  <c r="O70" i="3"/>
  <c r="O68" i="3" s="1"/>
  <c r="O64" i="3"/>
  <c r="O59" i="3"/>
  <c r="O58" i="3" s="1"/>
  <c r="O57" i="3" s="1"/>
  <c r="O53" i="3"/>
  <c r="O52" i="3" s="1"/>
  <c r="O51" i="3" s="1"/>
  <c r="O50" i="3" s="1"/>
  <c r="O40" i="3"/>
  <c r="O37" i="3"/>
  <c r="O36" i="3" s="1"/>
  <c r="O35" i="3" s="1"/>
  <c r="O16" i="3"/>
  <c r="O28" i="3"/>
  <c r="O27" i="3"/>
  <c r="O26" i="3"/>
  <c r="O25" i="3"/>
  <c r="O15" i="3"/>
  <c r="O9" i="3"/>
  <c r="P8" i="3" l="1"/>
  <c r="Q34" i="3"/>
  <c r="P34" i="3"/>
  <c r="O34" i="3"/>
  <c r="Q8" i="3"/>
  <c r="P68" i="3"/>
  <c r="P67" i="3" s="1"/>
  <c r="Q68" i="3"/>
  <c r="Q67" i="3" s="1"/>
  <c r="Q56" i="3"/>
  <c r="P56" i="3"/>
  <c r="O69" i="3"/>
  <c r="O63" i="3"/>
  <c r="O62" i="3" s="1"/>
  <c r="O56" i="3" s="1"/>
  <c r="O67" i="3"/>
  <c r="O8" i="3"/>
  <c r="Q80" i="3" l="1"/>
  <c r="P80" i="3"/>
  <c r="O80" i="3"/>
</calcChain>
</file>

<file path=xl/sharedStrings.xml><?xml version="1.0" encoding="utf-8"?>
<sst xmlns="http://schemas.openxmlformats.org/spreadsheetml/2006/main" count="96" uniqueCount="63">
  <si>
    <t/>
  </si>
  <si>
    <t>240</t>
  </si>
  <si>
    <t>Иные закупки товаров, работ и услуг для государственных (муниципальных) нужд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</si>
  <si>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</si>
  <si>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</si>
  <si>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</si>
  <si>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</si>
  <si>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</si>
  <si>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</si>
  <si>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</si>
  <si>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</si>
  <si>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</si>
  <si>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</si>
  <si>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</si>
  <si>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</si>
  <si>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</si>
  <si>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</si>
  <si>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</si>
  <si>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</si>
  <si>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</si>
  <si>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</si>
  <si>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</si>
  <si>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</si>
  <si>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</si>
  <si>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</si>
  <si>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</si>
  <si>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</si>
  <si>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</si>
  <si>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Наименование</t>
  </si>
  <si>
    <t xml:space="preserve">к решению совета депутатов </t>
  </si>
  <si>
    <t>Приложение № 8</t>
  </si>
  <si>
    <t>КВСР</t>
  </si>
  <si>
    <t>ИТОГО РАСХОДОВ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</si>
  <si>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</si>
  <si>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Прочая закупка товаров, работ и услуг для государственных (муниципальных) нужд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</si>
  <si>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</si>
  <si>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</si>
  <si>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</si>
  <si>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</si>
  <si>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</si>
  <si>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</si>
  <si>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</si>
  <si>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</si>
  <si>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</si>
  <si>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Ведомственная структура расходов местного бюджета на 2018 год и плановый период 2019-2020г.г.</t>
  </si>
  <si>
    <t>Подпрогамма "Осуществление деятельности аппарата управления администрации муниципального образования Новочеркасский сельсовет"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</si>
  <si>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</si>
  <si>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</si>
  <si>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</si>
  <si>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</si>
  <si>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</si>
  <si>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</si>
  <si>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Подпрограмма "Развитие дорожного хозяйства на территории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</si>
  <si>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</si>
  <si>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</si>
  <si>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</si>
  <si>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</si>
  <si>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</si>
  <si>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</si>
  <si>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</si>
  <si>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</si>
  <si>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</si>
  <si>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 xml:space="preserve">Новочеркасского сельсовета от  23.11.2017   г. №  77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</si>
</sst>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"/>
    <numFmt numFmtId="166" formatCode="00"/>
    <numFmt numFmtId="167" formatCode="0000"/>
    <numFmt numFmtId="168" formatCode="0000000000"/>
    <numFmt numFmtId="169" formatCode="0000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Font="1" applyAlignment="1" applyProtection="1">
      <protection hidden="1"/>
    </xf>
    <xf numFmtId="0" fontId="2" fillId="0" borderId="0" xfId="1" applyFont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165" fontId="7" fillId="0" borderId="2" xfId="1" applyNumberFormat="1" applyFont="1" applyFill="1" applyBorder="1" applyAlignment="1" applyProtection="1">
      <alignment wrapText="1"/>
      <protection hidden="1"/>
    </xf>
    <xf numFmtId="165" fontId="7" fillId="0" borderId="2" xfId="1" applyNumberFormat="1" applyFont="1" applyFill="1" applyBorder="1" applyAlignment="1" applyProtection="1">
      <alignment horizontal="right" wrapText="1"/>
      <protection hidden="1"/>
    </xf>
    <xf numFmtId="167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5" fontId="8" fillId="0" borderId="2" xfId="1" applyNumberFormat="1" applyFont="1" applyFill="1" applyBorder="1" applyAlignment="1" applyProtection="1">
      <alignment wrapText="1"/>
      <protection hidden="1"/>
    </xf>
    <xf numFmtId="165" fontId="8" fillId="0" borderId="2" xfId="1" applyNumberFormat="1" applyFont="1" applyFill="1" applyBorder="1" applyAlignment="1" applyProtection="1">
      <alignment horizontal="right" wrapText="1"/>
      <protection hidden="1"/>
    </xf>
    <xf numFmtId="165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66" fontId="8" fillId="0" borderId="2" xfId="1" applyNumberFormat="1" applyFont="1" applyFill="1" applyBorder="1" applyAlignment="1" applyProtection="1">
      <alignment wrapText="1"/>
      <protection hidden="1"/>
    </xf>
    <xf numFmtId="0" fontId="8" fillId="0" borderId="1" xfId="1" applyNumberFormat="1" applyFont="1" applyFill="1" applyBorder="1" applyAlignment="1" applyProtection="1">
      <alignment wrapText="1"/>
      <protection hidden="1"/>
    </xf>
    <xf numFmtId="166" fontId="7" fillId="0" borderId="2" xfId="1" applyNumberFormat="1" applyFont="1" applyFill="1" applyBorder="1" applyAlignment="1" applyProtection="1">
      <alignment wrapText="1"/>
      <protection hidden="1"/>
    </xf>
    <xf numFmtId="165" fontId="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Font="1" applyFill="1" applyAlignment="1" applyProtection="1">
      <protection hidden="1"/>
    </xf>
    <xf numFmtId="0" fontId="0" fillId="0" borderId="0" xfId="0" applyFill="1"/>
    <xf numFmtId="164" fontId="7" fillId="0" borderId="2" xfId="1" applyNumberFormat="1" applyFont="1" applyFill="1" applyBorder="1" applyAlignment="1" applyProtection="1">
      <protection hidden="1"/>
    </xf>
    <xf numFmtId="164" fontId="8" fillId="0" borderId="2" xfId="1" applyNumberFormat="1" applyFont="1" applyFill="1" applyBorder="1" applyAlignment="1" applyProtection="1">
      <protection hidden="1"/>
    </xf>
    <xf numFmtId="167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7" xfId="1" applyNumberFormat="1" applyFont="1" applyFill="1" applyBorder="1" applyAlignment="1" applyProtection="1">
      <alignment horizontal="center" vertical="top" wrapText="1"/>
      <protection hidden="1"/>
    </xf>
    <xf numFmtId="0" fontId="7" fillId="0" borderId="7" xfId="1" applyNumberFormat="1" applyFont="1" applyFill="1" applyBorder="1" applyAlignment="1" applyProtection="1">
      <alignment horizontal="right" vertical="top" wrapText="1"/>
      <protection hidden="1"/>
    </xf>
    <xf numFmtId="0" fontId="7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>
      <alignment horizontal="center" vertical="center" wrapText="1"/>
    </xf>
    <xf numFmtId="164" fontId="7" fillId="0" borderId="4" xfId="1" applyNumberFormat="1" applyFont="1" applyFill="1" applyBorder="1" applyAlignment="1" applyProtection="1">
      <protection hidden="1"/>
    </xf>
    <xf numFmtId="164" fontId="8" fillId="0" borderId="4" xfId="1" applyNumberFormat="1" applyFont="1" applyFill="1" applyBorder="1" applyAlignment="1" applyProtection="1">
      <protection hidden="1"/>
    </xf>
    <xf numFmtId="0" fontId="7" fillId="0" borderId="5" xfId="1" applyNumberFormat="1" applyFont="1" applyFill="1" applyBorder="1" applyAlignment="1" applyProtection="1">
      <alignment horizontal="justify" vertical="justify"/>
      <protection hidden="1"/>
    </xf>
    <xf numFmtId="0" fontId="8" fillId="0" borderId="1" xfId="1" applyNumberFormat="1" applyFont="1" applyFill="1" applyBorder="1" applyAlignment="1" applyProtection="1">
      <alignment horizontal="right" wrapText="1"/>
      <protection hidden="1"/>
    </xf>
    <xf numFmtId="4" fontId="7" fillId="0" borderId="1" xfId="1" applyNumberFormat="1" applyFont="1" applyFill="1" applyBorder="1" applyAlignment="1" applyProtection="1">
      <protection hidden="1"/>
    </xf>
    <xf numFmtId="165" fontId="8" fillId="2" borderId="2" xfId="1" applyNumberFormat="1" applyFont="1" applyFill="1" applyBorder="1" applyAlignment="1" applyProtection="1">
      <alignment wrapText="1"/>
      <protection hidden="1"/>
    </xf>
    <xf numFmtId="166" fontId="8" fillId="2" borderId="2" xfId="1" applyNumberFormat="1" applyFont="1" applyFill="1" applyBorder="1" applyAlignment="1" applyProtection="1">
      <alignment wrapText="1"/>
      <protection hidden="1"/>
    </xf>
    <xf numFmtId="165" fontId="8" fillId="2" borderId="2" xfId="1" applyNumberFormat="1" applyFont="1" applyFill="1" applyBorder="1" applyAlignment="1" applyProtection="1">
      <alignment horizontal="right" wrapText="1"/>
      <protection hidden="1"/>
    </xf>
    <xf numFmtId="164" fontId="8" fillId="2" borderId="2" xfId="1" applyNumberFormat="1" applyFont="1" applyFill="1" applyBorder="1" applyAlignment="1" applyProtection="1">
      <protection hidden="1"/>
    </xf>
    <xf numFmtId="164" fontId="8" fillId="2" borderId="4" xfId="1" applyNumberFormat="1" applyFont="1" applyFill="1" applyBorder="1" applyAlignment="1" applyProtection="1">
      <protection hidden="1"/>
    </xf>
    <xf numFmtId="164" fontId="7" fillId="2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4" fontId="7" fillId="2" borderId="4" xfId="1" applyNumberFormat="1" applyFont="1" applyFill="1" applyBorder="1" applyAlignment="1" applyProtection="1">
      <protection hidden="1"/>
    </xf>
    <xf numFmtId="165" fontId="7" fillId="2" borderId="2" xfId="1" applyNumberFormat="1" applyFont="1" applyFill="1" applyBorder="1" applyAlignment="1" applyProtection="1">
      <alignment wrapText="1"/>
      <protection hidden="1"/>
    </xf>
    <xf numFmtId="166" fontId="7" fillId="2" borderId="2" xfId="1" applyNumberFormat="1" applyFont="1" applyFill="1" applyBorder="1" applyAlignment="1" applyProtection="1">
      <alignment wrapText="1"/>
      <protection hidden="1"/>
    </xf>
    <xf numFmtId="165" fontId="7" fillId="2" borderId="2" xfId="1" applyNumberFormat="1" applyFont="1" applyFill="1" applyBorder="1" applyAlignment="1" applyProtection="1">
      <alignment horizontal="right" wrapText="1"/>
      <protection hidden="1"/>
    </xf>
    <xf numFmtId="165" fontId="7" fillId="2" borderId="3" xfId="1" applyNumberFormat="1" applyFont="1" applyFill="1" applyBorder="1" applyAlignment="1" applyProtection="1">
      <alignment horizontal="justify" vertical="justify" wrapText="1"/>
      <protection hidden="1"/>
    </xf>
    <xf numFmtId="167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69" fontId="12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9" xfId="1" applyNumberFormat="1" applyFont="1" applyFill="1" applyBorder="1" applyAlignment="1" applyProtection="1">
      <alignment vertical="justify" wrapText="1"/>
      <protection hidden="1"/>
    </xf>
    <xf numFmtId="169" fontId="9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2" xfId="1" applyNumberFormat="1" applyFont="1" applyFill="1" applyBorder="1" applyAlignment="1" applyProtection="1">
      <alignment horizontal="right"/>
      <protection hidden="1"/>
    </xf>
    <xf numFmtId="0" fontId="10" fillId="0" borderId="2" xfId="0" applyFont="1" applyBorder="1"/>
    <xf numFmtId="0" fontId="10" fillId="0" borderId="0" xfId="0" applyFont="1"/>
    <xf numFmtId="168" fontId="8" fillId="0" borderId="2" xfId="1" applyNumberFormat="1" applyFont="1" applyFill="1" applyBorder="1" applyAlignment="1" applyProtection="1">
      <alignment horizontal="right"/>
      <protection hidden="1"/>
    </xf>
    <xf numFmtId="168" fontId="7" fillId="2" borderId="2" xfId="1" applyNumberFormat="1" applyFont="1" applyFill="1" applyBorder="1" applyAlignment="1" applyProtection="1">
      <alignment horizontal="right"/>
      <protection hidden="1"/>
    </xf>
    <xf numFmtId="169" fontId="12" fillId="0" borderId="9" xfId="1" applyNumberFormat="1" applyFont="1" applyFill="1" applyBorder="1" applyAlignment="1" applyProtection="1">
      <alignment horizontal="left" vertical="justify" wrapText="1"/>
      <protection hidden="1"/>
    </xf>
    <xf numFmtId="169" fontId="12" fillId="0" borderId="10" xfId="1" applyNumberFormat="1" applyFont="1" applyFill="1" applyBorder="1" applyAlignment="1" applyProtection="1">
      <alignment horizontal="left" vertical="justify" wrapText="1"/>
      <protection hidden="1"/>
    </xf>
    <xf numFmtId="169" fontId="12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2" xfId="1" applyNumberFormat="1" applyFont="1" applyFill="1" applyBorder="1" applyAlignment="1" applyProtection="1">
      <alignment horizontal="center" vertical="justify"/>
      <protection hidden="1"/>
    </xf>
    <xf numFmtId="0" fontId="7" fillId="0" borderId="13" xfId="1" applyNumberFormat="1" applyFont="1" applyFill="1" applyBorder="1" applyAlignment="1" applyProtection="1">
      <alignment horizontal="center" vertical="justify"/>
      <protection hidden="1"/>
    </xf>
    <xf numFmtId="0" fontId="7" fillId="0" borderId="14" xfId="1" applyNumberFormat="1" applyFont="1" applyFill="1" applyBorder="1" applyAlignment="1" applyProtection="1">
      <alignment horizontal="center" vertical="justify"/>
      <protection hidden="1"/>
    </xf>
    <xf numFmtId="165" fontId="7" fillId="2" borderId="15" xfId="1" applyNumberFormat="1" applyFont="1" applyFill="1" applyBorder="1" applyAlignment="1" applyProtection="1">
      <alignment horizontal="justify" vertical="justify" wrapText="1"/>
      <protection hidden="1"/>
    </xf>
    <xf numFmtId="165" fontId="7" fillId="2" borderId="10" xfId="1" applyNumberFormat="1" applyFont="1" applyFill="1" applyBorder="1" applyAlignment="1" applyProtection="1">
      <alignment horizontal="justify" vertical="justify" wrapText="1"/>
      <protection hidden="1"/>
    </xf>
    <xf numFmtId="165" fontId="7" fillId="2" borderId="11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10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1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8" fillId="2" borderId="2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15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10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9" xfId="0" applyFont="1" applyBorder="1" applyAlignment="1">
      <alignment horizontal="left" vertical="distributed"/>
    </xf>
    <xf numFmtId="0" fontId="0" fillId="0" borderId="10" xfId="0" applyFont="1" applyBorder="1" applyAlignment="1">
      <alignment horizontal="left" vertical="distributed"/>
    </xf>
    <xf numFmtId="0" fontId="0" fillId="0" borderId="11" xfId="0" applyFont="1" applyBorder="1" applyAlignment="1">
      <alignment horizontal="left" vertical="distributed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5" fillId="0" borderId="2" xfId="0" applyFont="1" applyBorder="1" applyAlignment="1">
      <alignment horizontal="left" wrapText="1"/>
    </xf>
    <xf numFmtId="0" fontId="7" fillId="0" borderId="6" xfId="1" applyNumberFormat="1" applyFont="1" applyFill="1" applyBorder="1" applyAlignment="1" applyProtection="1">
      <alignment horizontal="center" vertical="justify"/>
      <protection hidden="1"/>
    </xf>
    <xf numFmtId="0" fontId="7" fillId="0" borderId="7" xfId="1" applyNumberFormat="1" applyFont="1" applyFill="1" applyBorder="1" applyAlignment="1" applyProtection="1">
      <alignment horizontal="center" vertical="justify"/>
      <protection hidden="1"/>
    </xf>
    <xf numFmtId="165" fontId="7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14" fillId="0" borderId="9" xfId="1" applyNumberFormat="1" applyFont="1" applyFill="1" applyBorder="1" applyAlignment="1" applyProtection="1">
      <alignment horizontal="left" vertical="justify" wrapText="1"/>
      <protection hidden="1"/>
    </xf>
    <xf numFmtId="169" fontId="14" fillId="0" borderId="10" xfId="1" applyNumberFormat="1" applyFont="1" applyFill="1" applyBorder="1" applyAlignment="1" applyProtection="1">
      <alignment horizontal="left" vertical="justify" wrapText="1"/>
      <protection hidden="1"/>
    </xf>
    <xf numFmtId="169" fontId="14" fillId="0" borderId="11" xfId="1" applyNumberFormat="1" applyFont="1" applyFill="1" applyBorder="1" applyAlignment="1" applyProtection="1">
      <alignment horizontal="left" vertical="justify" wrapText="1"/>
      <protection hidden="1"/>
    </xf>
    <xf numFmtId="169" fontId="12" fillId="2" borderId="9" xfId="1" applyNumberFormat="1" applyFont="1" applyFill="1" applyBorder="1" applyAlignment="1" applyProtection="1">
      <alignment horizontal="left" vertical="justify" wrapText="1"/>
      <protection hidden="1"/>
    </xf>
    <xf numFmtId="169" fontId="12" fillId="2" borderId="10" xfId="1" applyNumberFormat="1" applyFont="1" applyFill="1" applyBorder="1" applyAlignment="1" applyProtection="1">
      <alignment horizontal="left" vertical="justify" wrapText="1"/>
      <protection hidden="1"/>
    </xf>
    <xf numFmtId="169" fontId="12" fillId="2" borderId="11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9" xfId="0" applyFont="1" applyBorder="1" applyAlignment="1">
      <alignment horizontal="left" vertical="distributed"/>
    </xf>
    <xf numFmtId="0" fontId="13" fillId="0" borderId="10" xfId="0" applyFont="1" applyBorder="1" applyAlignment="1">
      <alignment horizontal="left" vertical="distributed"/>
    </xf>
    <xf numFmtId="0" fontId="13" fillId="0" borderId="11" xfId="0" applyFont="1" applyBorder="1" applyAlignment="1">
      <alignment horizontal="left" vertical="distributed"/>
    </xf>
    <xf numFmtId="165" fontId="7" fillId="0" borderId="15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1" xfId="1" applyNumberFormat="1" applyFont="1" applyFill="1" applyBorder="1" applyAlignment="1" applyProtection="1">
      <alignment horizontal="justify" vertical="justify" wrapText="1"/>
      <protection hidden="1"/>
    </xf>
    <xf numFmtId="169" fontId="9" fillId="0" borderId="9" xfId="1" applyNumberFormat="1" applyFont="1" applyFill="1" applyBorder="1" applyAlignment="1" applyProtection="1">
      <alignment horizontal="left" vertical="justify" wrapText="1"/>
      <protection hidden="1"/>
    </xf>
    <xf numFmtId="169" fontId="9" fillId="0" borderId="10" xfId="1" applyNumberFormat="1" applyFont="1" applyFill="1" applyBorder="1" applyAlignment="1" applyProtection="1">
      <alignment horizontal="left" vertical="justify" wrapText="1"/>
      <protection hidden="1"/>
    </xf>
    <xf numFmtId="169" fontId="9" fillId="0" borderId="11" xfId="1" applyNumberFormat="1" applyFont="1" applyFill="1" applyBorder="1" applyAlignment="1" applyProtection="1">
      <alignment horizontal="left" vertical="justify" wrapText="1"/>
      <protection hidden="1"/>
    </xf>
    <xf numFmtId="169" fontId="9" fillId="2" borderId="9" xfId="1" applyNumberFormat="1" applyFont="1" applyFill="1" applyBorder="1" applyAlignment="1" applyProtection="1">
      <alignment horizontal="left" vertical="justify" wrapText="1"/>
      <protection hidden="1"/>
    </xf>
    <xf numFmtId="169" fontId="9" fillId="2" borderId="10" xfId="1" applyNumberFormat="1" applyFont="1" applyFill="1" applyBorder="1" applyAlignment="1" applyProtection="1">
      <alignment horizontal="left" vertical="justify" wrapText="1"/>
      <protection hidden="1"/>
    </xf>
    <xf numFmtId="169" fontId="9" fillId="2" borderId="11" xfId="1" applyNumberFormat="1" applyFont="1" applyFill="1" applyBorder="1" applyAlignment="1" applyProtection="1">
      <alignment horizontal="left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workbookViewId="0">
      <selection activeCell="F1" sqref="F1"/>
    </sheetView>
  </sheetViews>
  <sheetFormatPr defaultRowHeight="15" x14ac:dyDescent="0.25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30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29" t="s">
        <v>30</v>
      </c>
      <c r="N1" s="5"/>
      <c r="O1" s="7"/>
      <c r="P1" s="7"/>
    </row>
    <row r="2" spans="1:17" ht="17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8"/>
      <c r="K2" s="8"/>
      <c r="L2" s="8"/>
      <c r="M2" s="29" t="s">
        <v>29</v>
      </c>
      <c r="N2" s="4"/>
      <c r="O2" s="7"/>
      <c r="P2" s="7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J3" s="8"/>
      <c r="K3" s="8"/>
      <c r="L3" s="8"/>
      <c r="M3" s="29" t="s">
        <v>62</v>
      </c>
      <c r="N3" s="4"/>
      <c r="O3" s="7"/>
      <c r="P3" s="7"/>
    </row>
    <row r="4" spans="1:17" ht="18.75" customHeight="1" x14ac:dyDescent="0.25">
      <c r="A4" s="100" t="s">
        <v>44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4.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ht="19.5" thickBot="1" x14ac:dyDescent="0.3">
      <c r="A6" s="2" t="s">
        <v>0</v>
      </c>
      <c r="B6" s="2"/>
      <c r="C6" s="2"/>
      <c r="D6" s="2"/>
      <c r="E6" s="2"/>
      <c r="F6" s="2"/>
      <c r="G6" s="2"/>
      <c r="H6" s="2"/>
      <c r="I6" s="2"/>
      <c r="J6" s="9"/>
      <c r="K6" s="9"/>
      <c r="L6" s="9"/>
      <c r="M6" s="10"/>
      <c r="N6" s="10"/>
      <c r="O6" s="6"/>
      <c r="P6" s="6"/>
    </row>
    <row r="7" spans="1:17" ht="29.25" customHeight="1" x14ac:dyDescent="0.25">
      <c r="A7" s="105" t="s">
        <v>28</v>
      </c>
      <c r="B7" s="106"/>
      <c r="C7" s="106"/>
      <c r="D7" s="106"/>
      <c r="E7" s="106"/>
      <c r="F7" s="106"/>
      <c r="G7" s="106"/>
      <c r="H7" s="106"/>
      <c r="I7" s="106"/>
      <c r="J7" s="34" t="s">
        <v>31</v>
      </c>
      <c r="K7" s="34" t="s">
        <v>27</v>
      </c>
      <c r="L7" s="34" t="s">
        <v>26</v>
      </c>
      <c r="M7" s="35" t="s">
        <v>25</v>
      </c>
      <c r="N7" s="35" t="s">
        <v>24</v>
      </c>
      <c r="O7" s="36">
        <v>2018</v>
      </c>
      <c r="P7" s="36">
        <v>2019</v>
      </c>
      <c r="Q7" s="37">
        <v>2020</v>
      </c>
    </row>
    <row r="8" spans="1:17" ht="18.75" customHeight="1" x14ac:dyDescent="0.25">
      <c r="A8" s="107" t="s">
        <v>23</v>
      </c>
      <c r="B8" s="108"/>
      <c r="C8" s="108"/>
      <c r="D8" s="108"/>
      <c r="E8" s="108"/>
      <c r="F8" s="108"/>
      <c r="G8" s="108"/>
      <c r="H8" s="108"/>
      <c r="I8" s="108"/>
      <c r="J8" s="11">
        <v>232</v>
      </c>
      <c r="K8" s="21">
        <v>1</v>
      </c>
      <c r="L8" s="21">
        <v>0</v>
      </c>
      <c r="M8" s="62">
        <v>0</v>
      </c>
      <c r="N8" s="12">
        <v>0</v>
      </c>
      <c r="O8" s="31">
        <f>O9+O15</f>
        <v>3254100</v>
      </c>
      <c r="P8" s="31">
        <f t="shared" ref="P8:Q8" si="0">P9+P15</f>
        <v>3254100</v>
      </c>
      <c r="Q8" s="38">
        <f t="shared" si="0"/>
        <v>3254100</v>
      </c>
    </row>
    <row r="9" spans="1:17" ht="60.75" customHeight="1" x14ac:dyDescent="0.25">
      <c r="A9" s="22"/>
      <c r="B9" s="13"/>
      <c r="C9" s="102" t="s">
        <v>22</v>
      </c>
      <c r="D9" s="102"/>
      <c r="E9" s="102"/>
      <c r="F9" s="102"/>
      <c r="G9" s="102"/>
      <c r="H9" s="102"/>
      <c r="I9" s="102"/>
      <c r="J9" s="11">
        <v>232</v>
      </c>
      <c r="K9" s="21">
        <v>1</v>
      </c>
      <c r="L9" s="21">
        <v>2</v>
      </c>
      <c r="M9" s="62">
        <v>0</v>
      </c>
      <c r="N9" s="12">
        <v>0</v>
      </c>
      <c r="O9" s="31">
        <f>O12</f>
        <v>764000</v>
      </c>
      <c r="P9" s="31">
        <f t="shared" ref="P9:Q9" si="1">P12</f>
        <v>764000</v>
      </c>
      <c r="Q9" s="38">
        <f t="shared" si="1"/>
        <v>764000</v>
      </c>
    </row>
    <row r="10" spans="1:17" ht="40.5" customHeight="1" x14ac:dyDescent="0.25">
      <c r="A10" s="22"/>
      <c r="B10" s="13"/>
      <c r="C10" s="23"/>
      <c r="D10" s="109" t="s">
        <v>45</v>
      </c>
      <c r="E10" s="110"/>
      <c r="F10" s="110"/>
      <c r="G10" s="110"/>
      <c r="H10" s="110"/>
      <c r="I10" s="111"/>
      <c r="J10" s="14">
        <v>232</v>
      </c>
      <c r="K10" s="19">
        <v>1</v>
      </c>
      <c r="L10" s="19">
        <v>2</v>
      </c>
      <c r="M10" s="63">
        <v>6210000000</v>
      </c>
      <c r="N10" s="15">
        <v>0</v>
      </c>
      <c r="O10" s="32">
        <v>764000</v>
      </c>
      <c r="P10" s="32">
        <v>764000</v>
      </c>
      <c r="Q10" s="39">
        <v>764000</v>
      </c>
    </row>
    <row r="11" spans="1:17" x14ac:dyDescent="0.25">
      <c r="A11" s="22"/>
      <c r="B11" s="13"/>
      <c r="C11" s="23"/>
      <c r="D11" s="61"/>
      <c r="E11" s="101" t="s">
        <v>21</v>
      </c>
      <c r="F11" s="101"/>
      <c r="G11" s="101"/>
      <c r="H11" s="101"/>
      <c r="I11" s="101"/>
      <c r="J11" s="14">
        <v>232</v>
      </c>
      <c r="K11" s="19">
        <v>1</v>
      </c>
      <c r="L11" s="19">
        <v>2</v>
      </c>
      <c r="M11" s="63">
        <v>6210010010</v>
      </c>
      <c r="N11" s="15">
        <v>0</v>
      </c>
      <c r="O11" s="32">
        <v>764000</v>
      </c>
      <c r="P11" s="32">
        <v>764000</v>
      </c>
      <c r="Q11" s="39">
        <v>764000</v>
      </c>
    </row>
    <row r="12" spans="1:17" ht="33" customHeight="1" x14ac:dyDescent="0.25">
      <c r="A12" s="22"/>
      <c r="B12" s="13"/>
      <c r="C12" s="23"/>
      <c r="D12" s="61"/>
      <c r="E12" s="61"/>
      <c r="F12" s="101" t="s">
        <v>15</v>
      </c>
      <c r="G12" s="101"/>
      <c r="H12" s="101"/>
      <c r="I12" s="101"/>
      <c r="J12" s="14">
        <v>232</v>
      </c>
      <c r="K12" s="19">
        <v>1</v>
      </c>
      <c r="L12" s="19">
        <v>2</v>
      </c>
      <c r="M12" s="63">
        <v>6210010010</v>
      </c>
      <c r="N12" s="15" t="s">
        <v>14</v>
      </c>
      <c r="O12" s="32">
        <v>764000</v>
      </c>
      <c r="P12" s="32">
        <v>764000</v>
      </c>
      <c r="Q12" s="39">
        <v>764000</v>
      </c>
    </row>
    <row r="13" spans="1:17" ht="32.25" customHeight="1" x14ac:dyDescent="0.25">
      <c r="A13" s="22"/>
      <c r="B13" s="13"/>
      <c r="C13" s="23"/>
      <c r="D13" s="61"/>
      <c r="E13" s="61"/>
      <c r="F13" s="103" t="s">
        <v>42</v>
      </c>
      <c r="G13" s="103"/>
      <c r="H13" s="103"/>
      <c r="I13" s="103"/>
      <c r="J13" s="14">
        <v>232</v>
      </c>
      <c r="K13" s="19">
        <v>1</v>
      </c>
      <c r="L13" s="19">
        <v>2</v>
      </c>
      <c r="M13" s="63">
        <v>6210010010</v>
      </c>
      <c r="N13" s="15">
        <v>121</v>
      </c>
      <c r="O13" s="32">
        <v>476000</v>
      </c>
      <c r="P13" s="32">
        <v>476000</v>
      </c>
      <c r="Q13" s="39">
        <v>476000</v>
      </c>
    </row>
    <row r="14" spans="1:17" ht="60" customHeight="1" x14ac:dyDescent="0.25">
      <c r="A14" s="22"/>
      <c r="B14" s="13"/>
      <c r="C14" s="23"/>
      <c r="D14" s="61"/>
      <c r="E14" s="61"/>
      <c r="F14" s="104" t="s">
        <v>40</v>
      </c>
      <c r="G14" s="104"/>
      <c r="H14" s="104"/>
      <c r="I14" s="104"/>
      <c r="J14" s="14">
        <v>232</v>
      </c>
      <c r="K14" s="19">
        <v>1</v>
      </c>
      <c r="L14" s="19">
        <v>2</v>
      </c>
      <c r="M14" s="63">
        <v>6210010010</v>
      </c>
      <c r="N14" s="15">
        <v>129</v>
      </c>
      <c r="O14" s="32">
        <v>288000</v>
      </c>
      <c r="P14" s="32">
        <v>288000</v>
      </c>
      <c r="Q14" s="39">
        <v>288000</v>
      </c>
    </row>
    <row r="15" spans="1:17" ht="90" customHeight="1" x14ac:dyDescent="0.25">
      <c r="A15" s="22"/>
      <c r="B15" s="13"/>
      <c r="C15" s="102" t="s">
        <v>20</v>
      </c>
      <c r="D15" s="102"/>
      <c r="E15" s="102"/>
      <c r="F15" s="102"/>
      <c r="G15" s="102"/>
      <c r="H15" s="102"/>
      <c r="I15" s="102"/>
      <c r="J15" s="11">
        <v>232</v>
      </c>
      <c r="K15" s="21">
        <v>1</v>
      </c>
      <c r="L15" s="21">
        <v>4</v>
      </c>
      <c r="M15" s="62">
        <v>0</v>
      </c>
      <c r="N15" s="12">
        <v>0</v>
      </c>
      <c r="O15" s="31">
        <f>O18+O21+O23+O24</f>
        <v>2490100</v>
      </c>
      <c r="P15" s="31">
        <f>P18+P21+P23+P24</f>
        <v>2490100</v>
      </c>
      <c r="Q15" s="38">
        <f>Q18+Q21+Q23+Q24</f>
        <v>2490100</v>
      </c>
    </row>
    <row r="16" spans="1:17" ht="42" customHeight="1" x14ac:dyDescent="0.25">
      <c r="A16" s="22"/>
      <c r="B16" s="13"/>
      <c r="C16" s="23"/>
      <c r="D16" s="67" t="s">
        <v>45</v>
      </c>
      <c r="E16" s="68"/>
      <c r="F16" s="68"/>
      <c r="G16" s="68"/>
      <c r="H16" s="68"/>
      <c r="I16" s="69"/>
      <c r="J16" s="14">
        <v>232</v>
      </c>
      <c r="K16" s="19">
        <v>1</v>
      </c>
      <c r="L16" s="19">
        <v>4</v>
      </c>
      <c r="M16" s="63">
        <v>6210000000</v>
      </c>
      <c r="N16" s="15">
        <v>0</v>
      </c>
      <c r="O16" s="32">
        <f>O18+O21+O23+O24</f>
        <v>2490100</v>
      </c>
      <c r="P16" s="32">
        <f>P18+P21+P23+P24</f>
        <v>2490100</v>
      </c>
      <c r="Q16" s="39">
        <f>Q18+Q21+Q23+Q24</f>
        <v>2490100</v>
      </c>
    </row>
    <row r="17" spans="1:17" ht="30.75" customHeight="1" x14ac:dyDescent="0.25">
      <c r="A17" s="22"/>
      <c r="B17" s="13"/>
      <c r="C17" s="23"/>
      <c r="D17" s="24"/>
      <c r="E17" s="74" t="s">
        <v>46</v>
      </c>
      <c r="F17" s="74"/>
      <c r="G17" s="74"/>
      <c r="H17" s="74"/>
      <c r="I17" s="74"/>
      <c r="J17" s="14">
        <v>232</v>
      </c>
      <c r="K17" s="19">
        <v>1</v>
      </c>
      <c r="L17" s="19">
        <v>4</v>
      </c>
      <c r="M17" s="64">
        <v>6210010020</v>
      </c>
      <c r="N17" s="15">
        <v>0</v>
      </c>
      <c r="O17" s="32">
        <f>O18+O21+O23+O24</f>
        <v>2490100</v>
      </c>
      <c r="P17" s="32">
        <f>P18+P21+P23+P24</f>
        <v>2490100</v>
      </c>
      <c r="Q17" s="39">
        <f>Q18+Q21+Q23+Q24</f>
        <v>2490100</v>
      </c>
    </row>
    <row r="18" spans="1:17" ht="31.5" customHeight="1" x14ac:dyDescent="0.25">
      <c r="A18" s="22"/>
      <c r="B18" s="13"/>
      <c r="C18" s="23"/>
      <c r="D18" s="24"/>
      <c r="E18" s="24"/>
      <c r="F18" s="74" t="s">
        <v>15</v>
      </c>
      <c r="G18" s="74"/>
      <c r="H18" s="74"/>
      <c r="I18" s="74"/>
      <c r="J18" s="14">
        <v>232</v>
      </c>
      <c r="K18" s="19">
        <v>1</v>
      </c>
      <c r="L18" s="19">
        <v>4</v>
      </c>
      <c r="M18" s="63">
        <v>6210010020</v>
      </c>
      <c r="N18" s="15" t="s">
        <v>14</v>
      </c>
      <c r="O18" s="32">
        <f>O19+O20</f>
        <v>1705100</v>
      </c>
      <c r="P18" s="32">
        <f t="shared" ref="P18:Q18" si="2">P19+P20</f>
        <v>1705100</v>
      </c>
      <c r="Q18" s="32">
        <f t="shared" si="2"/>
        <v>1705100</v>
      </c>
    </row>
    <row r="19" spans="1:17" ht="32.25" customHeight="1" x14ac:dyDescent="0.25">
      <c r="A19" s="22"/>
      <c r="B19" s="13"/>
      <c r="C19" s="23"/>
      <c r="D19" s="24"/>
      <c r="E19" s="24"/>
      <c r="F19" s="70" t="s">
        <v>42</v>
      </c>
      <c r="G19" s="70"/>
      <c r="H19" s="70"/>
      <c r="I19" s="70"/>
      <c r="J19" s="14">
        <v>232</v>
      </c>
      <c r="K19" s="19">
        <v>1</v>
      </c>
      <c r="L19" s="19">
        <v>4</v>
      </c>
      <c r="M19" s="63">
        <v>6210010020</v>
      </c>
      <c r="N19" s="15">
        <v>121</v>
      </c>
      <c r="O19" s="32">
        <v>1309600</v>
      </c>
      <c r="P19" s="32">
        <v>1309600</v>
      </c>
      <c r="Q19" s="39">
        <v>1309600</v>
      </c>
    </row>
    <row r="20" spans="1:17" ht="61.5" customHeight="1" x14ac:dyDescent="0.25">
      <c r="A20" s="22"/>
      <c r="B20" s="13"/>
      <c r="C20" s="23"/>
      <c r="D20" s="24"/>
      <c r="E20" s="24"/>
      <c r="F20" s="70" t="s">
        <v>40</v>
      </c>
      <c r="G20" s="70"/>
      <c r="H20" s="70"/>
      <c r="I20" s="70"/>
      <c r="J20" s="14">
        <v>232</v>
      </c>
      <c r="K20" s="19">
        <v>1</v>
      </c>
      <c r="L20" s="19">
        <v>4</v>
      </c>
      <c r="M20" s="63">
        <v>6210010020</v>
      </c>
      <c r="N20" s="15">
        <v>129</v>
      </c>
      <c r="O20" s="32">
        <v>395500</v>
      </c>
      <c r="P20" s="32">
        <v>395500</v>
      </c>
      <c r="Q20" s="39">
        <v>395500</v>
      </c>
    </row>
    <row r="21" spans="1:17" ht="35.25" customHeight="1" x14ac:dyDescent="0.25">
      <c r="A21" s="22"/>
      <c r="B21" s="13"/>
      <c r="C21" s="23"/>
      <c r="D21" s="24"/>
      <c r="E21" s="24"/>
      <c r="F21" s="74" t="s">
        <v>2</v>
      </c>
      <c r="G21" s="74"/>
      <c r="H21" s="74"/>
      <c r="I21" s="74"/>
      <c r="J21" s="14">
        <v>232</v>
      </c>
      <c r="K21" s="19">
        <v>1</v>
      </c>
      <c r="L21" s="19">
        <v>4</v>
      </c>
      <c r="M21" s="63">
        <v>6210010020</v>
      </c>
      <c r="N21" s="15" t="s">
        <v>1</v>
      </c>
      <c r="O21" s="32">
        <f>O22</f>
        <v>681842</v>
      </c>
      <c r="P21" s="32">
        <f t="shared" ref="P21:Q21" si="3">P22</f>
        <v>681842</v>
      </c>
      <c r="Q21" s="32">
        <f t="shared" si="3"/>
        <v>681842</v>
      </c>
    </row>
    <row r="22" spans="1:17" ht="29.25" customHeight="1" x14ac:dyDescent="0.25">
      <c r="A22" s="22"/>
      <c r="B22" s="13"/>
      <c r="C22" s="23"/>
      <c r="D22" s="24"/>
      <c r="E22" s="24"/>
      <c r="F22" s="70" t="s">
        <v>34</v>
      </c>
      <c r="G22" s="70"/>
      <c r="H22" s="70"/>
      <c r="I22" s="70"/>
      <c r="J22" s="14">
        <v>232</v>
      </c>
      <c r="K22" s="19">
        <v>1</v>
      </c>
      <c r="L22" s="19">
        <v>4</v>
      </c>
      <c r="M22" s="63">
        <v>6210010020</v>
      </c>
      <c r="N22" s="15">
        <v>244</v>
      </c>
      <c r="O22" s="32">
        <v>681842</v>
      </c>
      <c r="P22" s="32">
        <v>681842</v>
      </c>
      <c r="Q22" s="39">
        <v>681842</v>
      </c>
    </row>
    <row r="23" spans="1:17" ht="16.5" customHeight="1" x14ac:dyDescent="0.25">
      <c r="A23" s="22"/>
      <c r="B23" s="13"/>
      <c r="C23" s="23"/>
      <c r="D23" s="24"/>
      <c r="E23" s="24"/>
      <c r="F23" s="74" t="s">
        <v>5</v>
      </c>
      <c r="G23" s="74"/>
      <c r="H23" s="74"/>
      <c r="I23" s="74"/>
      <c r="J23" s="14">
        <v>232</v>
      </c>
      <c r="K23" s="19">
        <v>1</v>
      </c>
      <c r="L23" s="19">
        <v>4</v>
      </c>
      <c r="M23" s="63">
        <v>6210010020</v>
      </c>
      <c r="N23" s="15" t="s">
        <v>4</v>
      </c>
      <c r="O23" s="32">
        <v>53158</v>
      </c>
      <c r="P23" s="32">
        <v>53158</v>
      </c>
      <c r="Q23" s="32">
        <v>53158</v>
      </c>
    </row>
    <row r="24" spans="1:17" ht="18.75" customHeight="1" x14ac:dyDescent="0.25">
      <c r="A24" s="22"/>
      <c r="B24" s="13"/>
      <c r="C24" s="23"/>
      <c r="D24" s="24"/>
      <c r="E24" s="24"/>
      <c r="F24" s="74" t="s">
        <v>19</v>
      </c>
      <c r="G24" s="74"/>
      <c r="H24" s="74"/>
      <c r="I24" s="74"/>
      <c r="J24" s="14">
        <v>232</v>
      </c>
      <c r="K24" s="19">
        <v>1</v>
      </c>
      <c r="L24" s="19">
        <v>4</v>
      </c>
      <c r="M24" s="63">
        <v>6210010020</v>
      </c>
      <c r="N24" s="15" t="s">
        <v>18</v>
      </c>
      <c r="O24" s="32">
        <v>50000</v>
      </c>
      <c r="P24" s="32">
        <v>50000</v>
      </c>
      <c r="Q24" s="39">
        <v>50000</v>
      </c>
    </row>
    <row r="25" spans="1:17" ht="15" customHeight="1" x14ac:dyDescent="0.25">
      <c r="A25" s="118" t="s">
        <v>17</v>
      </c>
      <c r="B25" s="119"/>
      <c r="C25" s="119"/>
      <c r="D25" s="119"/>
      <c r="E25" s="119"/>
      <c r="F25" s="119"/>
      <c r="G25" s="119"/>
      <c r="H25" s="119"/>
      <c r="I25" s="120"/>
      <c r="J25" s="11">
        <v>232</v>
      </c>
      <c r="K25" s="21">
        <v>2</v>
      </c>
      <c r="L25" s="21">
        <v>0</v>
      </c>
      <c r="M25" s="62">
        <v>0</v>
      </c>
      <c r="N25" s="12">
        <v>0</v>
      </c>
      <c r="O25" s="31">
        <f>O29+O32</f>
        <v>186175</v>
      </c>
      <c r="P25" s="31">
        <f t="shared" ref="P25:Q25" si="4">P29+P32</f>
        <v>188095</v>
      </c>
      <c r="Q25" s="38">
        <f t="shared" si="4"/>
        <v>194875</v>
      </c>
    </row>
    <row r="26" spans="1:17" ht="30" customHeight="1" x14ac:dyDescent="0.25">
      <c r="A26" s="22"/>
      <c r="B26" s="13"/>
      <c r="C26" s="71" t="s">
        <v>16</v>
      </c>
      <c r="D26" s="72"/>
      <c r="E26" s="72"/>
      <c r="F26" s="72"/>
      <c r="G26" s="72"/>
      <c r="H26" s="72"/>
      <c r="I26" s="73"/>
      <c r="J26" s="11">
        <v>232</v>
      </c>
      <c r="K26" s="21">
        <v>2</v>
      </c>
      <c r="L26" s="21">
        <v>3</v>
      </c>
      <c r="M26" s="62">
        <v>0</v>
      </c>
      <c r="N26" s="12">
        <v>0</v>
      </c>
      <c r="O26" s="31">
        <f>O29+O32</f>
        <v>186175</v>
      </c>
      <c r="P26" s="31">
        <f t="shared" ref="P26:Q26" si="5">P29+P32</f>
        <v>188095</v>
      </c>
      <c r="Q26" s="38">
        <f t="shared" si="5"/>
        <v>194875</v>
      </c>
    </row>
    <row r="27" spans="1:17" ht="39" customHeight="1" x14ac:dyDescent="0.25">
      <c r="A27" s="22"/>
      <c r="B27" s="13"/>
      <c r="C27" s="23"/>
      <c r="D27" s="112" t="s">
        <v>47</v>
      </c>
      <c r="E27" s="113"/>
      <c r="F27" s="113"/>
      <c r="G27" s="113"/>
      <c r="H27" s="113"/>
      <c r="I27" s="114"/>
      <c r="J27" s="14">
        <v>232</v>
      </c>
      <c r="K27" s="19">
        <v>2</v>
      </c>
      <c r="L27" s="19">
        <v>3</v>
      </c>
      <c r="M27" s="63">
        <v>6220000000</v>
      </c>
      <c r="N27" s="15">
        <v>0</v>
      </c>
      <c r="O27" s="31">
        <f>O29+O32</f>
        <v>186175</v>
      </c>
      <c r="P27" s="31">
        <f t="shared" ref="P27:Q27" si="6">P29+P32</f>
        <v>188095</v>
      </c>
      <c r="Q27" s="38">
        <f t="shared" si="6"/>
        <v>194875</v>
      </c>
    </row>
    <row r="28" spans="1:17" ht="27" customHeight="1" x14ac:dyDescent="0.25">
      <c r="A28" s="22"/>
      <c r="B28" s="13"/>
      <c r="C28" s="23"/>
      <c r="D28" s="24"/>
      <c r="E28" s="59"/>
      <c r="F28" s="112" t="s">
        <v>48</v>
      </c>
      <c r="G28" s="113"/>
      <c r="H28" s="113"/>
      <c r="I28" s="114"/>
      <c r="J28" s="43">
        <v>232</v>
      </c>
      <c r="K28" s="44">
        <v>2</v>
      </c>
      <c r="L28" s="44">
        <v>3</v>
      </c>
      <c r="M28" s="63">
        <v>6220051180</v>
      </c>
      <c r="N28" s="45">
        <v>0</v>
      </c>
      <c r="O28" s="48">
        <f>O29+O32</f>
        <v>186175</v>
      </c>
      <c r="P28" s="48">
        <f t="shared" ref="P28:Q28" si="7">P29+P32</f>
        <v>188095</v>
      </c>
      <c r="Q28" s="52">
        <f t="shared" si="7"/>
        <v>194875</v>
      </c>
    </row>
    <row r="29" spans="1:17" ht="30.75" customHeight="1" x14ac:dyDescent="0.25">
      <c r="A29" s="22"/>
      <c r="B29" s="13"/>
      <c r="C29" s="23"/>
      <c r="D29" s="24"/>
      <c r="E29" s="24"/>
      <c r="F29" s="74" t="s">
        <v>15</v>
      </c>
      <c r="G29" s="74"/>
      <c r="H29" s="74"/>
      <c r="I29" s="74"/>
      <c r="J29" s="14">
        <v>232</v>
      </c>
      <c r="K29" s="19">
        <v>2</v>
      </c>
      <c r="L29" s="19">
        <v>3</v>
      </c>
      <c r="M29" s="63">
        <v>6220051180</v>
      </c>
      <c r="N29" s="15" t="s">
        <v>14</v>
      </c>
      <c r="O29" s="32">
        <f>O30+O31</f>
        <v>186175</v>
      </c>
      <c r="P29" s="32">
        <f>P30+P31</f>
        <v>186175</v>
      </c>
      <c r="Q29" s="39">
        <f>Q30+Q31</f>
        <v>186175</v>
      </c>
    </row>
    <row r="30" spans="1:17" ht="30" customHeight="1" x14ac:dyDescent="0.25">
      <c r="A30" s="22"/>
      <c r="B30" s="13"/>
      <c r="C30" s="23"/>
      <c r="D30" s="24"/>
      <c r="E30" s="24"/>
      <c r="F30" s="70" t="s">
        <v>42</v>
      </c>
      <c r="G30" s="70"/>
      <c r="H30" s="70"/>
      <c r="I30" s="70"/>
      <c r="J30" s="14">
        <v>232</v>
      </c>
      <c r="K30" s="19">
        <v>2</v>
      </c>
      <c r="L30" s="19">
        <v>3</v>
      </c>
      <c r="M30" s="63">
        <v>6220051180</v>
      </c>
      <c r="N30" s="15">
        <v>121</v>
      </c>
      <c r="O30" s="32">
        <v>142600</v>
      </c>
      <c r="P30" s="32">
        <v>142600</v>
      </c>
      <c r="Q30" s="39">
        <v>142600</v>
      </c>
    </row>
    <row r="31" spans="1:17" ht="66" customHeight="1" x14ac:dyDescent="0.25">
      <c r="A31" s="22"/>
      <c r="B31" s="13"/>
      <c r="C31" s="23"/>
      <c r="D31" s="24"/>
      <c r="E31" s="24"/>
      <c r="F31" s="70" t="s">
        <v>40</v>
      </c>
      <c r="G31" s="70"/>
      <c r="H31" s="70"/>
      <c r="I31" s="70"/>
      <c r="J31" s="14">
        <v>232</v>
      </c>
      <c r="K31" s="19">
        <v>2</v>
      </c>
      <c r="L31" s="19">
        <v>3</v>
      </c>
      <c r="M31" s="63">
        <v>6220051180</v>
      </c>
      <c r="N31" s="15">
        <v>129</v>
      </c>
      <c r="O31" s="32">
        <v>43575</v>
      </c>
      <c r="P31" s="32">
        <v>43575</v>
      </c>
      <c r="Q31" s="39">
        <v>43575</v>
      </c>
    </row>
    <row r="32" spans="1:17" ht="33" customHeight="1" x14ac:dyDescent="0.25">
      <c r="A32" s="22"/>
      <c r="B32" s="13"/>
      <c r="C32" s="23"/>
      <c r="D32" s="24"/>
      <c r="E32" s="24"/>
      <c r="F32" s="74" t="s">
        <v>2</v>
      </c>
      <c r="G32" s="74"/>
      <c r="H32" s="74"/>
      <c r="I32" s="74"/>
      <c r="J32" s="14">
        <v>232</v>
      </c>
      <c r="K32" s="19">
        <v>2</v>
      </c>
      <c r="L32" s="19">
        <v>3</v>
      </c>
      <c r="M32" s="63">
        <v>6220051180</v>
      </c>
      <c r="N32" s="15" t="s">
        <v>1</v>
      </c>
      <c r="O32" s="32">
        <v>0</v>
      </c>
      <c r="P32" s="32">
        <f>P33</f>
        <v>1920</v>
      </c>
      <c r="Q32" s="39">
        <v>8700</v>
      </c>
    </row>
    <row r="33" spans="1:17" ht="32.25" customHeight="1" x14ac:dyDescent="0.25">
      <c r="A33" s="22"/>
      <c r="B33" s="13"/>
      <c r="C33" s="23"/>
      <c r="D33" s="24"/>
      <c r="E33" s="24"/>
      <c r="F33" s="70" t="s">
        <v>34</v>
      </c>
      <c r="G33" s="70"/>
      <c r="H33" s="70"/>
      <c r="I33" s="70"/>
      <c r="J33" s="14">
        <v>232</v>
      </c>
      <c r="K33" s="19">
        <v>2</v>
      </c>
      <c r="L33" s="19">
        <v>3</v>
      </c>
      <c r="M33" s="63">
        <v>6220051180</v>
      </c>
      <c r="N33" s="15">
        <v>244</v>
      </c>
      <c r="O33" s="32">
        <v>0</v>
      </c>
      <c r="P33" s="32">
        <v>1920</v>
      </c>
      <c r="Q33" s="39">
        <v>8700</v>
      </c>
    </row>
    <row r="34" spans="1:17" ht="46.5" customHeight="1" x14ac:dyDescent="0.25">
      <c r="A34" s="118" t="s">
        <v>13</v>
      </c>
      <c r="B34" s="119"/>
      <c r="C34" s="119"/>
      <c r="D34" s="119"/>
      <c r="E34" s="119"/>
      <c r="F34" s="119"/>
      <c r="G34" s="119"/>
      <c r="H34" s="119"/>
      <c r="I34" s="120"/>
      <c r="J34" s="11">
        <v>232</v>
      </c>
      <c r="K34" s="21">
        <v>3</v>
      </c>
      <c r="L34" s="21">
        <v>0</v>
      </c>
      <c r="M34" s="62">
        <v>0</v>
      </c>
      <c r="N34" s="12">
        <v>0</v>
      </c>
      <c r="O34" s="31">
        <f>O35+O40+O45</f>
        <v>136200</v>
      </c>
      <c r="P34" s="31">
        <f>P35+P40+P45</f>
        <v>136200</v>
      </c>
      <c r="Q34" s="31">
        <f>Q35+Q40+Q45</f>
        <v>136200</v>
      </c>
    </row>
    <row r="35" spans="1:17" ht="21.75" customHeight="1" x14ac:dyDescent="0.25">
      <c r="A35" s="22"/>
      <c r="B35" s="13"/>
      <c r="C35" s="71" t="s">
        <v>12</v>
      </c>
      <c r="D35" s="72"/>
      <c r="E35" s="72"/>
      <c r="F35" s="72"/>
      <c r="G35" s="72"/>
      <c r="H35" s="72"/>
      <c r="I35" s="73"/>
      <c r="J35" s="11">
        <v>232</v>
      </c>
      <c r="K35" s="21">
        <v>3</v>
      </c>
      <c r="L35" s="21">
        <v>4</v>
      </c>
      <c r="M35" s="62">
        <v>0</v>
      </c>
      <c r="N35" s="12">
        <v>0</v>
      </c>
      <c r="O35" s="31">
        <f>O36</f>
        <v>6200</v>
      </c>
      <c r="P35" s="31">
        <f t="shared" ref="P35:Q36" si="8">P36</f>
        <v>6200</v>
      </c>
      <c r="Q35" s="38">
        <f t="shared" si="8"/>
        <v>6200</v>
      </c>
    </row>
    <row r="36" spans="1:17" ht="43.5" customHeight="1" x14ac:dyDescent="0.25">
      <c r="A36" s="22"/>
      <c r="B36" s="13"/>
      <c r="C36" s="23"/>
      <c r="D36" s="124" t="s">
        <v>47</v>
      </c>
      <c r="E36" s="125"/>
      <c r="F36" s="125"/>
      <c r="G36" s="125"/>
      <c r="H36" s="125"/>
      <c r="I36" s="126"/>
      <c r="J36" s="14">
        <v>232</v>
      </c>
      <c r="K36" s="19">
        <v>3</v>
      </c>
      <c r="L36" s="19">
        <v>4</v>
      </c>
      <c r="M36" s="63">
        <v>6220000000</v>
      </c>
      <c r="N36" s="15">
        <v>0</v>
      </c>
      <c r="O36" s="32">
        <f>O37</f>
        <v>6200</v>
      </c>
      <c r="P36" s="32">
        <f t="shared" si="8"/>
        <v>6200</v>
      </c>
      <c r="Q36" s="39">
        <f t="shared" si="8"/>
        <v>6200</v>
      </c>
    </row>
    <row r="37" spans="1:17" ht="127.5" customHeight="1" x14ac:dyDescent="0.25">
      <c r="A37" s="22"/>
      <c r="B37" s="13"/>
      <c r="C37" s="23"/>
      <c r="D37" s="124" t="s">
        <v>60</v>
      </c>
      <c r="E37" s="125"/>
      <c r="F37" s="125"/>
      <c r="G37" s="125"/>
      <c r="H37" s="125"/>
      <c r="I37" s="126"/>
      <c r="J37" s="43">
        <v>232</v>
      </c>
      <c r="K37" s="44">
        <v>3</v>
      </c>
      <c r="L37" s="44">
        <v>4</v>
      </c>
      <c r="M37" s="63">
        <v>6220059302</v>
      </c>
      <c r="N37" s="45">
        <v>0</v>
      </c>
      <c r="O37" s="46">
        <f>O38</f>
        <v>6200</v>
      </c>
      <c r="P37" s="46">
        <f>P38</f>
        <v>6200</v>
      </c>
      <c r="Q37" s="47">
        <f>Q38</f>
        <v>6200</v>
      </c>
    </row>
    <row r="38" spans="1:17" ht="30.75" customHeight="1" x14ac:dyDescent="0.25">
      <c r="A38" s="22"/>
      <c r="B38" s="13"/>
      <c r="C38" s="23"/>
      <c r="D38" s="50"/>
      <c r="E38" s="50"/>
      <c r="F38" s="74" t="s">
        <v>2</v>
      </c>
      <c r="G38" s="74"/>
      <c r="H38" s="74"/>
      <c r="I38" s="74"/>
      <c r="J38" s="14">
        <v>232</v>
      </c>
      <c r="K38" s="19">
        <v>3</v>
      </c>
      <c r="L38" s="19">
        <v>4</v>
      </c>
      <c r="M38" s="63">
        <v>6220059302</v>
      </c>
      <c r="N38" s="15" t="s">
        <v>1</v>
      </c>
      <c r="O38" s="46">
        <v>6200</v>
      </c>
      <c r="P38" s="46">
        <v>6200</v>
      </c>
      <c r="Q38" s="47">
        <v>6200</v>
      </c>
    </row>
    <row r="39" spans="1:17" ht="31.5" customHeight="1" x14ac:dyDescent="0.25">
      <c r="A39" s="22"/>
      <c r="B39" s="13"/>
      <c r="C39" s="23"/>
      <c r="D39" s="50"/>
      <c r="E39" s="50"/>
      <c r="F39" s="70" t="s">
        <v>34</v>
      </c>
      <c r="G39" s="70"/>
      <c r="H39" s="70"/>
      <c r="I39" s="70"/>
      <c r="J39" s="14">
        <v>232</v>
      </c>
      <c r="K39" s="19">
        <v>3</v>
      </c>
      <c r="L39" s="19">
        <v>4</v>
      </c>
      <c r="M39" s="63">
        <v>6220059302</v>
      </c>
      <c r="N39" s="15">
        <v>244</v>
      </c>
      <c r="O39" s="46">
        <v>6200</v>
      </c>
      <c r="P39" s="46">
        <v>6200</v>
      </c>
      <c r="Q39" s="47">
        <v>6200</v>
      </c>
    </row>
    <row r="40" spans="1:17" ht="26.25" customHeight="1" x14ac:dyDescent="0.25">
      <c r="A40" s="22"/>
      <c r="B40" s="13"/>
      <c r="C40" s="71" t="s">
        <v>11</v>
      </c>
      <c r="D40" s="72"/>
      <c r="E40" s="72"/>
      <c r="F40" s="72"/>
      <c r="G40" s="72"/>
      <c r="H40" s="72"/>
      <c r="I40" s="73"/>
      <c r="J40" s="11">
        <v>232</v>
      </c>
      <c r="K40" s="21">
        <v>3</v>
      </c>
      <c r="L40" s="21">
        <v>10</v>
      </c>
      <c r="M40" s="62">
        <v>0</v>
      </c>
      <c r="N40" s="12">
        <v>0</v>
      </c>
      <c r="O40" s="48">
        <f>O41</f>
        <v>100000</v>
      </c>
      <c r="P40" s="48">
        <f t="shared" ref="P40:Q43" si="9">P41</f>
        <v>100000</v>
      </c>
      <c r="Q40" s="48">
        <f t="shared" si="9"/>
        <v>100000</v>
      </c>
    </row>
    <row r="41" spans="1:17" ht="63" customHeight="1" x14ac:dyDescent="0.25">
      <c r="A41" s="22"/>
      <c r="B41" s="13"/>
      <c r="C41" s="23"/>
      <c r="D41" s="121" t="s">
        <v>49</v>
      </c>
      <c r="E41" s="122"/>
      <c r="F41" s="122"/>
      <c r="G41" s="122"/>
      <c r="H41" s="122"/>
      <c r="I41" s="123"/>
      <c r="J41" s="14">
        <v>232</v>
      </c>
      <c r="K41" s="19">
        <v>3</v>
      </c>
      <c r="L41" s="19">
        <v>10</v>
      </c>
      <c r="M41" s="63">
        <v>6230000000</v>
      </c>
      <c r="N41" s="15">
        <v>0</v>
      </c>
      <c r="O41" s="46">
        <f>O42</f>
        <v>100000</v>
      </c>
      <c r="P41" s="46">
        <f t="shared" si="9"/>
        <v>100000</v>
      </c>
      <c r="Q41" s="46">
        <f t="shared" si="9"/>
        <v>100000</v>
      </c>
    </row>
    <row r="42" spans="1:17" ht="60" customHeight="1" x14ac:dyDescent="0.25">
      <c r="A42" s="22"/>
      <c r="B42" s="13"/>
      <c r="C42" s="23"/>
      <c r="D42" s="60"/>
      <c r="E42" s="121" t="s">
        <v>50</v>
      </c>
      <c r="F42" s="122"/>
      <c r="G42" s="122"/>
      <c r="H42" s="122"/>
      <c r="I42" s="123"/>
      <c r="J42" s="14">
        <v>232</v>
      </c>
      <c r="K42" s="19">
        <v>3</v>
      </c>
      <c r="L42" s="19">
        <v>10</v>
      </c>
      <c r="M42" s="63">
        <v>6230095020</v>
      </c>
      <c r="N42" s="15">
        <v>0</v>
      </c>
      <c r="O42" s="46">
        <f>O43</f>
        <v>100000</v>
      </c>
      <c r="P42" s="46">
        <f t="shared" si="9"/>
        <v>100000</v>
      </c>
      <c r="Q42" s="46">
        <f t="shared" si="9"/>
        <v>100000</v>
      </c>
    </row>
    <row r="43" spans="1:17" ht="33" customHeight="1" x14ac:dyDescent="0.25">
      <c r="A43" s="22"/>
      <c r="B43" s="13"/>
      <c r="C43" s="23"/>
      <c r="D43" s="50"/>
      <c r="E43" s="50"/>
      <c r="F43" s="74" t="s">
        <v>2</v>
      </c>
      <c r="G43" s="74"/>
      <c r="H43" s="74"/>
      <c r="I43" s="74"/>
      <c r="J43" s="14">
        <v>232</v>
      </c>
      <c r="K43" s="19">
        <v>3</v>
      </c>
      <c r="L43" s="19">
        <v>10</v>
      </c>
      <c r="M43" s="63">
        <v>6230095020</v>
      </c>
      <c r="N43" s="15" t="s">
        <v>1</v>
      </c>
      <c r="O43" s="46">
        <f>O44</f>
        <v>100000</v>
      </c>
      <c r="P43" s="46">
        <f t="shared" si="9"/>
        <v>100000</v>
      </c>
      <c r="Q43" s="46">
        <f t="shared" si="9"/>
        <v>100000</v>
      </c>
    </row>
    <row r="44" spans="1:17" ht="31.5" customHeight="1" x14ac:dyDescent="0.25">
      <c r="A44" s="22"/>
      <c r="B44" s="13"/>
      <c r="C44" s="23"/>
      <c r="D44" s="50"/>
      <c r="E44" s="50"/>
      <c r="F44" s="70" t="s">
        <v>34</v>
      </c>
      <c r="G44" s="70"/>
      <c r="H44" s="70"/>
      <c r="I44" s="70"/>
      <c r="J44" s="14">
        <v>232</v>
      </c>
      <c r="K44" s="19">
        <v>3</v>
      </c>
      <c r="L44" s="19">
        <v>10</v>
      </c>
      <c r="M44" s="63">
        <v>6230095020</v>
      </c>
      <c r="N44" s="45">
        <v>244</v>
      </c>
      <c r="O44" s="46">
        <v>100000</v>
      </c>
      <c r="P44" s="32">
        <v>100000</v>
      </c>
      <c r="Q44" s="39">
        <v>100000</v>
      </c>
    </row>
    <row r="45" spans="1:17" ht="51" customHeight="1" x14ac:dyDescent="0.25">
      <c r="A45" s="26"/>
      <c r="B45" s="13"/>
      <c r="C45" s="27"/>
      <c r="D45" s="28"/>
      <c r="E45" s="28"/>
      <c r="F45" s="94" t="s">
        <v>37</v>
      </c>
      <c r="G45" s="95"/>
      <c r="H45" s="95"/>
      <c r="I45" s="96"/>
      <c r="J45" s="11">
        <v>232</v>
      </c>
      <c r="K45" s="21">
        <v>3</v>
      </c>
      <c r="L45" s="21">
        <v>14</v>
      </c>
      <c r="M45" s="62">
        <v>0</v>
      </c>
      <c r="N45" s="12">
        <v>0</v>
      </c>
      <c r="O45" s="31">
        <f>O46</f>
        <v>30000</v>
      </c>
      <c r="P45" s="31">
        <f t="shared" ref="P45:Q45" si="10">P46</f>
        <v>30000</v>
      </c>
      <c r="Q45" s="31">
        <f t="shared" si="10"/>
        <v>30000</v>
      </c>
    </row>
    <row r="46" spans="1:17" ht="38.25" customHeight="1" x14ac:dyDescent="0.25">
      <c r="A46" s="26"/>
      <c r="B46" s="13"/>
      <c r="C46" s="27"/>
      <c r="D46" s="28"/>
      <c r="E46" s="28"/>
      <c r="F46" s="115" t="s">
        <v>51</v>
      </c>
      <c r="G46" s="116"/>
      <c r="H46" s="116"/>
      <c r="I46" s="117"/>
      <c r="J46" s="14">
        <v>232</v>
      </c>
      <c r="K46" s="19">
        <v>3</v>
      </c>
      <c r="L46" s="19">
        <v>14</v>
      </c>
      <c r="M46" s="63">
        <v>6240000000</v>
      </c>
      <c r="N46" s="15">
        <v>0</v>
      </c>
      <c r="O46" s="32">
        <f>O47</f>
        <v>30000</v>
      </c>
      <c r="P46" s="32">
        <f t="shared" ref="P46:Q46" si="11">P47</f>
        <v>30000</v>
      </c>
      <c r="Q46" s="32">
        <f t="shared" si="11"/>
        <v>30000</v>
      </c>
    </row>
    <row r="47" spans="1:17" ht="18" customHeight="1" x14ac:dyDescent="0.25">
      <c r="A47" s="26"/>
      <c r="B47" s="13"/>
      <c r="C47" s="27"/>
      <c r="D47" s="28"/>
      <c r="E47" s="28"/>
      <c r="F47" s="115" t="s">
        <v>38</v>
      </c>
      <c r="G47" s="116"/>
      <c r="H47" s="116"/>
      <c r="I47" s="117"/>
      <c r="J47" s="14">
        <v>232</v>
      </c>
      <c r="K47" s="19">
        <v>3</v>
      </c>
      <c r="L47" s="19">
        <v>14</v>
      </c>
      <c r="M47" s="63">
        <v>6240020040</v>
      </c>
      <c r="N47" s="15">
        <v>0</v>
      </c>
      <c r="O47" s="32">
        <f>O48</f>
        <v>30000</v>
      </c>
      <c r="P47" s="32">
        <f t="shared" ref="P47:Q47" si="12">P48</f>
        <v>30000</v>
      </c>
      <c r="Q47" s="32">
        <f t="shared" si="12"/>
        <v>30000</v>
      </c>
    </row>
    <row r="48" spans="1:17" ht="49.5" customHeight="1" x14ac:dyDescent="0.25">
      <c r="A48" s="26"/>
      <c r="B48" s="13"/>
      <c r="C48" s="27"/>
      <c r="D48" s="28"/>
      <c r="E48" s="28"/>
      <c r="F48" s="87" t="s">
        <v>39</v>
      </c>
      <c r="G48" s="88"/>
      <c r="H48" s="88"/>
      <c r="I48" s="89"/>
      <c r="J48" s="14">
        <v>232</v>
      </c>
      <c r="K48" s="19">
        <v>3</v>
      </c>
      <c r="L48" s="19">
        <v>14</v>
      </c>
      <c r="M48" s="63">
        <v>6240020040</v>
      </c>
      <c r="N48" s="15">
        <v>240</v>
      </c>
      <c r="O48" s="32">
        <f>O49</f>
        <v>30000</v>
      </c>
      <c r="P48" s="32">
        <f>P49</f>
        <v>30000</v>
      </c>
      <c r="Q48" s="32">
        <f>Q49</f>
        <v>30000</v>
      </c>
    </row>
    <row r="49" spans="1:17" ht="31.5" customHeight="1" x14ac:dyDescent="0.25">
      <c r="A49" s="26"/>
      <c r="B49" s="13"/>
      <c r="C49" s="27"/>
      <c r="D49" s="28"/>
      <c r="E49" s="28"/>
      <c r="F49" s="87" t="s">
        <v>34</v>
      </c>
      <c r="G49" s="88"/>
      <c r="H49" s="88"/>
      <c r="I49" s="89"/>
      <c r="J49" s="14">
        <v>232</v>
      </c>
      <c r="K49" s="19">
        <v>3</v>
      </c>
      <c r="L49" s="19">
        <v>14</v>
      </c>
      <c r="M49" s="63">
        <v>6240020040</v>
      </c>
      <c r="N49" s="15">
        <v>244</v>
      </c>
      <c r="O49" s="32">
        <v>30000</v>
      </c>
      <c r="P49" s="32">
        <v>30000</v>
      </c>
      <c r="Q49" s="39">
        <v>30000</v>
      </c>
    </row>
    <row r="50" spans="1:17" ht="24" customHeight="1" x14ac:dyDescent="0.25">
      <c r="A50" s="118" t="s">
        <v>10</v>
      </c>
      <c r="B50" s="119"/>
      <c r="C50" s="119"/>
      <c r="D50" s="119"/>
      <c r="E50" s="119"/>
      <c r="F50" s="119"/>
      <c r="G50" s="119"/>
      <c r="H50" s="119"/>
      <c r="I50" s="120"/>
      <c r="J50" s="11">
        <v>232</v>
      </c>
      <c r="K50" s="21">
        <v>4</v>
      </c>
      <c r="L50" s="21">
        <v>0</v>
      </c>
      <c r="M50" s="62">
        <v>0</v>
      </c>
      <c r="N50" s="12">
        <v>0</v>
      </c>
      <c r="O50" s="31">
        <f>O51</f>
        <v>1030000</v>
      </c>
      <c r="P50" s="31">
        <f>P51</f>
        <v>1158000</v>
      </c>
      <c r="Q50" s="31">
        <f>Q51</f>
        <v>1205000</v>
      </c>
    </row>
    <row r="51" spans="1:17" ht="25.5" customHeight="1" x14ac:dyDescent="0.25">
      <c r="A51" s="22"/>
      <c r="B51" s="13"/>
      <c r="C51" s="71" t="s">
        <v>41</v>
      </c>
      <c r="D51" s="72"/>
      <c r="E51" s="72"/>
      <c r="F51" s="72"/>
      <c r="G51" s="72"/>
      <c r="H51" s="72"/>
      <c r="I51" s="73"/>
      <c r="J51" s="11">
        <v>232</v>
      </c>
      <c r="K51" s="21">
        <v>4</v>
      </c>
      <c r="L51" s="21">
        <v>9</v>
      </c>
      <c r="M51" s="62">
        <v>0</v>
      </c>
      <c r="N51" s="12">
        <v>0</v>
      </c>
      <c r="O51" s="31">
        <f>O52</f>
        <v>1030000</v>
      </c>
      <c r="P51" s="31">
        <f t="shared" ref="P51:Q53" si="13">P52</f>
        <v>1158000</v>
      </c>
      <c r="Q51" s="38">
        <f t="shared" si="13"/>
        <v>1205000</v>
      </c>
    </row>
    <row r="52" spans="1:17" ht="33" customHeight="1" x14ac:dyDescent="0.25">
      <c r="A52" s="22"/>
      <c r="B52" s="13"/>
      <c r="C52" s="23"/>
      <c r="D52" s="67" t="s">
        <v>52</v>
      </c>
      <c r="E52" s="68"/>
      <c r="F52" s="68"/>
      <c r="G52" s="68"/>
      <c r="H52" s="68"/>
      <c r="I52" s="69"/>
      <c r="J52" s="14">
        <v>232</v>
      </c>
      <c r="K52" s="19">
        <v>4</v>
      </c>
      <c r="L52" s="19">
        <v>9</v>
      </c>
      <c r="M52" s="63">
        <v>6250000000</v>
      </c>
      <c r="N52" s="15">
        <v>0</v>
      </c>
      <c r="O52" s="32">
        <f>O53</f>
        <v>1030000</v>
      </c>
      <c r="P52" s="32">
        <f t="shared" si="13"/>
        <v>1158000</v>
      </c>
      <c r="Q52" s="39">
        <f t="shared" si="13"/>
        <v>1205000</v>
      </c>
    </row>
    <row r="53" spans="1:17" ht="45.75" customHeight="1" x14ac:dyDescent="0.25">
      <c r="A53" s="22"/>
      <c r="B53" s="13"/>
      <c r="C53" s="23"/>
      <c r="D53" s="67" t="s">
        <v>53</v>
      </c>
      <c r="E53" s="68"/>
      <c r="F53" s="68"/>
      <c r="G53" s="68"/>
      <c r="H53" s="68"/>
      <c r="I53" s="69"/>
      <c r="J53" s="14">
        <v>232</v>
      </c>
      <c r="K53" s="19">
        <v>4</v>
      </c>
      <c r="L53" s="19">
        <v>9</v>
      </c>
      <c r="M53" s="63">
        <v>6250095280</v>
      </c>
      <c r="N53" s="15">
        <v>0</v>
      </c>
      <c r="O53" s="32">
        <f>O54</f>
        <v>1030000</v>
      </c>
      <c r="P53" s="32">
        <f t="shared" si="13"/>
        <v>1158000</v>
      </c>
      <c r="Q53" s="39">
        <f t="shared" si="13"/>
        <v>1205000</v>
      </c>
    </row>
    <row r="54" spans="1:17" ht="37.5" customHeight="1" x14ac:dyDescent="0.25">
      <c r="A54" s="22"/>
      <c r="B54" s="13"/>
      <c r="C54" s="23"/>
      <c r="D54" s="24"/>
      <c r="E54" s="24"/>
      <c r="F54" s="74" t="s">
        <v>2</v>
      </c>
      <c r="G54" s="74"/>
      <c r="H54" s="74"/>
      <c r="I54" s="74"/>
      <c r="J54" s="14">
        <v>232</v>
      </c>
      <c r="K54" s="19">
        <v>4</v>
      </c>
      <c r="L54" s="19">
        <v>9</v>
      </c>
      <c r="M54" s="63">
        <v>6250095280</v>
      </c>
      <c r="N54" s="15" t="s">
        <v>1</v>
      </c>
      <c r="O54" s="32">
        <f>O55</f>
        <v>1030000</v>
      </c>
      <c r="P54" s="32">
        <v>1158000</v>
      </c>
      <c r="Q54" s="39">
        <v>1205000</v>
      </c>
    </row>
    <row r="55" spans="1:17" ht="34.5" customHeight="1" x14ac:dyDescent="0.25">
      <c r="A55" s="22"/>
      <c r="B55" s="13"/>
      <c r="C55" s="23"/>
      <c r="D55" s="24"/>
      <c r="E55" s="70" t="s">
        <v>34</v>
      </c>
      <c r="F55" s="70"/>
      <c r="G55" s="70"/>
      <c r="H55" s="70"/>
      <c r="I55" s="70"/>
      <c r="J55" s="14">
        <v>232</v>
      </c>
      <c r="K55" s="19">
        <v>4</v>
      </c>
      <c r="L55" s="19">
        <v>9</v>
      </c>
      <c r="M55" s="63">
        <v>6250095280</v>
      </c>
      <c r="N55" s="15">
        <v>244</v>
      </c>
      <c r="O55" s="32">
        <v>1030000</v>
      </c>
      <c r="P55" s="32">
        <v>1158000</v>
      </c>
      <c r="Q55" s="39">
        <v>1205000</v>
      </c>
    </row>
    <row r="56" spans="1:17" ht="31.5" customHeight="1" x14ac:dyDescent="0.25">
      <c r="A56" s="118" t="s">
        <v>9</v>
      </c>
      <c r="B56" s="119"/>
      <c r="C56" s="119"/>
      <c r="D56" s="119"/>
      <c r="E56" s="119"/>
      <c r="F56" s="119"/>
      <c r="G56" s="119"/>
      <c r="H56" s="119"/>
      <c r="I56" s="120"/>
      <c r="J56" s="11">
        <v>232</v>
      </c>
      <c r="K56" s="21">
        <v>5</v>
      </c>
      <c r="L56" s="21">
        <v>0</v>
      </c>
      <c r="M56" s="62">
        <v>0</v>
      </c>
      <c r="N56" s="12">
        <v>0</v>
      </c>
      <c r="O56" s="31">
        <f>O57+O62</f>
        <v>3684000</v>
      </c>
      <c r="P56" s="31">
        <f t="shared" ref="P56:Q56" si="14">P57+P62</f>
        <v>3800800</v>
      </c>
      <c r="Q56" s="38">
        <f t="shared" si="14"/>
        <v>3335500</v>
      </c>
    </row>
    <row r="57" spans="1:17" ht="15" customHeight="1" x14ac:dyDescent="0.25">
      <c r="A57" s="22"/>
      <c r="B57" s="13"/>
      <c r="C57" s="71" t="s">
        <v>8</v>
      </c>
      <c r="D57" s="72"/>
      <c r="E57" s="72"/>
      <c r="F57" s="72"/>
      <c r="G57" s="72"/>
      <c r="H57" s="72"/>
      <c r="I57" s="73"/>
      <c r="J57" s="11">
        <v>232</v>
      </c>
      <c r="K57" s="21">
        <v>5</v>
      </c>
      <c r="L57" s="21">
        <v>1</v>
      </c>
      <c r="M57" s="62">
        <v>0</v>
      </c>
      <c r="N57" s="12">
        <v>0</v>
      </c>
      <c r="O57" s="31">
        <f>O58</f>
        <v>36000</v>
      </c>
      <c r="P57" s="31">
        <f t="shared" ref="P57:Q59" si="15">P58</f>
        <v>36000</v>
      </c>
      <c r="Q57" s="38">
        <f t="shared" si="15"/>
        <v>36000</v>
      </c>
    </row>
    <row r="58" spans="1:17" ht="33" customHeight="1" x14ac:dyDescent="0.25">
      <c r="A58" s="22"/>
      <c r="B58" s="13"/>
      <c r="C58" s="23"/>
      <c r="D58" s="75" t="s">
        <v>3</v>
      </c>
      <c r="E58" s="76"/>
      <c r="F58" s="76"/>
      <c r="G58" s="76"/>
      <c r="H58" s="76"/>
      <c r="I58" s="77"/>
      <c r="J58" s="14">
        <v>232</v>
      </c>
      <c r="K58" s="19">
        <v>5</v>
      </c>
      <c r="L58" s="19">
        <v>1</v>
      </c>
      <c r="M58" s="65">
        <v>7700000000</v>
      </c>
      <c r="N58" s="15">
        <v>0</v>
      </c>
      <c r="O58" s="32">
        <f>O59</f>
        <v>36000</v>
      </c>
      <c r="P58" s="32">
        <f t="shared" si="15"/>
        <v>36000</v>
      </c>
      <c r="Q58" s="39">
        <f t="shared" si="15"/>
        <v>36000</v>
      </c>
    </row>
    <row r="59" spans="1:17" ht="60.75" customHeight="1" x14ac:dyDescent="0.25">
      <c r="A59" s="22"/>
      <c r="B59" s="13"/>
      <c r="C59" s="23"/>
      <c r="D59" s="24"/>
      <c r="E59" s="74" t="s">
        <v>33</v>
      </c>
      <c r="F59" s="74"/>
      <c r="G59" s="74"/>
      <c r="H59" s="74"/>
      <c r="I59" s="74"/>
      <c r="J59" s="14">
        <v>232</v>
      </c>
      <c r="K59" s="19">
        <v>5</v>
      </c>
      <c r="L59" s="19">
        <v>1</v>
      </c>
      <c r="M59" s="65">
        <v>7700090140</v>
      </c>
      <c r="N59" s="15">
        <v>0</v>
      </c>
      <c r="O59" s="32">
        <f>O60</f>
        <v>36000</v>
      </c>
      <c r="P59" s="32">
        <f t="shared" si="15"/>
        <v>36000</v>
      </c>
      <c r="Q59" s="39">
        <f t="shared" si="15"/>
        <v>36000</v>
      </c>
    </row>
    <row r="60" spans="1:17" ht="31.5" customHeight="1" x14ac:dyDescent="0.25">
      <c r="A60" s="22"/>
      <c r="B60" s="13"/>
      <c r="C60" s="23"/>
      <c r="D60" s="24"/>
      <c r="E60" s="24"/>
      <c r="F60" s="74" t="s">
        <v>2</v>
      </c>
      <c r="G60" s="74"/>
      <c r="H60" s="74"/>
      <c r="I60" s="74"/>
      <c r="J60" s="14">
        <v>232</v>
      </c>
      <c r="K60" s="19">
        <v>5</v>
      </c>
      <c r="L60" s="19">
        <v>1</v>
      </c>
      <c r="M60" s="65">
        <v>7700090140</v>
      </c>
      <c r="N60" s="15" t="s">
        <v>1</v>
      </c>
      <c r="O60" s="32">
        <v>36000</v>
      </c>
      <c r="P60" s="32">
        <v>36000</v>
      </c>
      <c r="Q60" s="39">
        <v>36000</v>
      </c>
    </row>
    <row r="61" spans="1:17" s="18" customFormat="1" ht="30" customHeight="1" x14ac:dyDescent="0.25">
      <c r="A61" s="16"/>
      <c r="B61" s="33"/>
      <c r="C61" s="25"/>
      <c r="D61" s="17"/>
      <c r="E61" s="17"/>
      <c r="F61" s="70" t="s">
        <v>34</v>
      </c>
      <c r="G61" s="70"/>
      <c r="H61" s="70"/>
      <c r="I61" s="70"/>
      <c r="J61" s="14">
        <v>232</v>
      </c>
      <c r="K61" s="19">
        <v>5</v>
      </c>
      <c r="L61" s="19">
        <v>1</v>
      </c>
      <c r="M61" s="65">
        <v>7700090140</v>
      </c>
      <c r="N61" s="15">
        <v>244</v>
      </c>
      <c r="O61" s="32">
        <v>36000</v>
      </c>
      <c r="P61" s="32">
        <v>36000</v>
      </c>
      <c r="Q61" s="39">
        <v>36000</v>
      </c>
    </row>
    <row r="62" spans="1:17" ht="21.75" customHeight="1" x14ac:dyDescent="0.25">
      <c r="A62" s="22"/>
      <c r="B62" s="13"/>
      <c r="C62" s="71" t="s">
        <v>7</v>
      </c>
      <c r="D62" s="72"/>
      <c r="E62" s="72"/>
      <c r="F62" s="72"/>
      <c r="G62" s="72"/>
      <c r="H62" s="72"/>
      <c r="I62" s="73"/>
      <c r="J62" s="11">
        <v>232</v>
      </c>
      <c r="K62" s="21">
        <v>5</v>
      </c>
      <c r="L62" s="21">
        <v>3</v>
      </c>
      <c r="M62" s="62">
        <v>0</v>
      </c>
      <c r="N62" s="12">
        <v>0</v>
      </c>
      <c r="O62" s="31">
        <f>O63</f>
        <v>3648000</v>
      </c>
      <c r="P62" s="31">
        <f t="shared" ref="P62:Q64" si="16">P63</f>
        <v>3764800</v>
      </c>
      <c r="Q62" s="38">
        <f t="shared" si="16"/>
        <v>3299500</v>
      </c>
    </row>
    <row r="63" spans="1:17" ht="33" customHeight="1" x14ac:dyDescent="0.25">
      <c r="A63" s="22"/>
      <c r="B63" s="13"/>
      <c r="C63" s="23"/>
      <c r="D63" s="67" t="s">
        <v>54</v>
      </c>
      <c r="E63" s="68"/>
      <c r="F63" s="68"/>
      <c r="G63" s="68"/>
      <c r="H63" s="68"/>
      <c r="I63" s="69"/>
      <c r="J63" s="14">
        <v>232</v>
      </c>
      <c r="K63" s="19">
        <v>5</v>
      </c>
      <c r="L63" s="19">
        <v>3</v>
      </c>
      <c r="M63" s="63">
        <v>6260000000</v>
      </c>
      <c r="N63" s="15">
        <v>0</v>
      </c>
      <c r="O63" s="32">
        <f>O64</f>
        <v>3648000</v>
      </c>
      <c r="P63" s="32">
        <f t="shared" si="16"/>
        <v>3764800</v>
      </c>
      <c r="Q63" s="39">
        <f t="shared" si="16"/>
        <v>3299500</v>
      </c>
    </row>
    <row r="64" spans="1:17" ht="23.25" customHeight="1" x14ac:dyDescent="0.25">
      <c r="A64" s="22"/>
      <c r="B64" s="13"/>
      <c r="C64" s="23"/>
      <c r="D64" s="58"/>
      <c r="E64" s="67" t="s">
        <v>55</v>
      </c>
      <c r="F64" s="68"/>
      <c r="G64" s="68"/>
      <c r="H64" s="68"/>
      <c r="I64" s="69"/>
      <c r="J64" s="14">
        <v>232</v>
      </c>
      <c r="K64" s="19">
        <v>5</v>
      </c>
      <c r="L64" s="19">
        <v>3</v>
      </c>
      <c r="M64" s="63">
        <v>6260095310</v>
      </c>
      <c r="N64" s="15">
        <v>0</v>
      </c>
      <c r="O64" s="32">
        <f>O65</f>
        <v>3648000</v>
      </c>
      <c r="P64" s="32">
        <f t="shared" si="16"/>
        <v>3764800</v>
      </c>
      <c r="Q64" s="39">
        <f t="shared" si="16"/>
        <v>3299500</v>
      </c>
    </row>
    <row r="65" spans="1:17" ht="36.75" customHeight="1" x14ac:dyDescent="0.25">
      <c r="A65" s="22"/>
      <c r="B65" s="13"/>
      <c r="C65" s="23"/>
      <c r="D65" s="24"/>
      <c r="E65" s="24"/>
      <c r="F65" s="74" t="s">
        <v>2</v>
      </c>
      <c r="G65" s="74"/>
      <c r="H65" s="74"/>
      <c r="I65" s="74"/>
      <c r="J65" s="14">
        <v>232</v>
      </c>
      <c r="K65" s="19">
        <v>5</v>
      </c>
      <c r="L65" s="19">
        <v>3</v>
      </c>
      <c r="M65" s="63">
        <v>6260095310</v>
      </c>
      <c r="N65" s="15" t="s">
        <v>1</v>
      </c>
      <c r="O65" s="32">
        <f>O66</f>
        <v>3648000</v>
      </c>
      <c r="P65" s="32">
        <f>P66</f>
        <v>3764800</v>
      </c>
      <c r="Q65" s="39">
        <f>Q66</f>
        <v>3299500</v>
      </c>
    </row>
    <row r="66" spans="1:17" ht="32.25" customHeight="1" x14ac:dyDescent="0.25">
      <c r="A66" s="22"/>
      <c r="B66" s="13"/>
      <c r="C66" s="23"/>
      <c r="D66" s="24"/>
      <c r="E66" s="24"/>
      <c r="F66" s="70" t="s">
        <v>34</v>
      </c>
      <c r="G66" s="70"/>
      <c r="H66" s="70"/>
      <c r="I66" s="70"/>
      <c r="J66" s="14">
        <v>232</v>
      </c>
      <c r="K66" s="19">
        <v>5</v>
      </c>
      <c r="L66" s="19">
        <v>3</v>
      </c>
      <c r="M66" s="63">
        <v>6260095310</v>
      </c>
      <c r="N66" s="15">
        <v>244</v>
      </c>
      <c r="O66" s="32">
        <v>3648000</v>
      </c>
      <c r="P66" s="32">
        <v>3764800</v>
      </c>
      <c r="Q66" s="39">
        <v>3299500</v>
      </c>
    </row>
    <row r="67" spans="1:17" ht="15" customHeight="1" x14ac:dyDescent="0.25">
      <c r="A67" s="81" t="s">
        <v>43</v>
      </c>
      <c r="B67" s="82"/>
      <c r="C67" s="82"/>
      <c r="D67" s="82"/>
      <c r="E67" s="82"/>
      <c r="F67" s="82"/>
      <c r="G67" s="82"/>
      <c r="H67" s="82"/>
      <c r="I67" s="83"/>
      <c r="J67" s="53">
        <v>232</v>
      </c>
      <c r="K67" s="54">
        <v>8</v>
      </c>
      <c r="L67" s="54">
        <v>0</v>
      </c>
      <c r="M67" s="66">
        <v>0</v>
      </c>
      <c r="N67" s="55">
        <v>0</v>
      </c>
      <c r="O67" s="48">
        <f>O68</f>
        <v>4075000</v>
      </c>
      <c r="P67" s="48">
        <f t="shared" ref="P67:Q67" si="17">P68</f>
        <v>4075000</v>
      </c>
      <c r="Q67" s="52">
        <f t="shared" si="17"/>
        <v>4075000</v>
      </c>
    </row>
    <row r="68" spans="1:17" ht="15" customHeight="1" x14ac:dyDescent="0.25">
      <c r="A68" s="56"/>
      <c r="B68" s="57"/>
      <c r="C68" s="84" t="s">
        <v>6</v>
      </c>
      <c r="D68" s="85"/>
      <c r="E68" s="85"/>
      <c r="F68" s="85"/>
      <c r="G68" s="85"/>
      <c r="H68" s="85"/>
      <c r="I68" s="86"/>
      <c r="J68" s="53">
        <v>232</v>
      </c>
      <c r="K68" s="54">
        <v>8</v>
      </c>
      <c r="L68" s="54">
        <v>1</v>
      </c>
      <c r="M68" s="66">
        <v>0</v>
      </c>
      <c r="N68" s="55">
        <v>0</v>
      </c>
      <c r="O68" s="48">
        <f>O70</f>
        <v>4075000</v>
      </c>
      <c r="P68" s="48">
        <f t="shared" ref="P68:Q68" si="18">P70</f>
        <v>4075000</v>
      </c>
      <c r="Q68" s="52">
        <f t="shared" si="18"/>
        <v>4075000</v>
      </c>
    </row>
    <row r="69" spans="1:17" ht="35.25" customHeight="1" x14ac:dyDescent="0.25">
      <c r="A69" s="22"/>
      <c r="B69" s="13"/>
      <c r="C69" s="23"/>
      <c r="D69" s="67" t="s">
        <v>56</v>
      </c>
      <c r="E69" s="68"/>
      <c r="F69" s="68"/>
      <c r="G69" s="68"/>
      <c r="H69" s="68"/>
      <c r="I69" s="69"/>
      <c r="J69" s="14">
        <v>232</v>
      </c>
      <c r="K69" s="19">
        <v>8</v>
      </c>
      <c r="L69" s="19">
        <v>1</v>
      </c>
      <c r="M69" s="63">
        <v>6270000000</v>
      </c>
      <c r="N69" s="15">
        <v>0</v>
      </c>
      <c r="O69" s="32">
        <f>O70</f>
        <v>4075000</v>
      </c>
      <c r="P69" s="32">
        <f t="shared" ref="P69:Q69" si="19">P70</f>
        <v>4075000</v>
      </c>
      <c r="Q69" s="39">
        <f t="shared" si="19"/>
        <v>4075000</v>
      </c>
    </row>
    <row r="70" spans="1:17" ht="41.25" customHeight="1" x14ac:dyDescent="0.25">
      <c r="A70" s="22"/>
      <c r="B70" s="13"/>
      <c r="C70" s="23"/>
      <c r="D70" s="58"/>
      <c r="E70" s="67" t="s">
        <v>57</v>
      </c>
      <c r="F70" s="68"/>
      <c r="G70" s="68"/>
      <c r="H70" s="68"/>
      <c r="I70" s="69"/>
      <c r="J70" s="14">
        <v>232</v>
      </c>
      <c r="K70" s="19">
        <v>8</v>
      </c>
      <c r="L70" s="19">
        <v>1</v>
      </c>
      <c r="M70" s="63">
        <v>6270095220</v>
      </c>
      <c r="N70" s="15">
        <v>0</v>
      </c>
      <c r="O70" s="32">
        <f>O73+O71</f>
        <v>4075000</v>
      </c>
      <c r="P70" s="32">
        <f>P73+P71</f>
        <v>4075000</v>
      </c>
      <c r="Q70" s="39">
        <f>Q73+Q71</f>
        <v>4075000</v>
      </c>
    </row>
    <row r="71" spans="1:17" ht="30.75" customHeight="1" x14ac:dyDescent="0.25">
      <c r="A71" s="22"/>
      <c r="B71" s="13"/>
      <c r="C71" s="23"/>
      <c r="D71" s="24"/>
      <c r="E71" s="24"/>
      <c r="F71" s="87" t="s">
        <v>2</v>
      </c>
      <c r="G71" s="88"/>
      <c r="H71" s="88"/>
      <c r="I71" s="89"/>
      <c r="J71" s="14">
        <v>232</v>
      </c>
      <c r="K71" s="19">
        <v>8</v>
      </c>
      <c r="L71" s="19">
        <v>1</v>
      </c>
      <c r="M71" s="63">
        <v>6270095220</v>
      </c>
      <c r="N71" s="15">
        <v>240</v>
      </c>
      <c r="O71" s="32">
        <f>O72</f>
        <v>510000</v>
      </c>
      <c r="P71" s="32">
        <f t="shared" ref="P71:Q71" si="20">P72</f>
        <v>510000</v>
      </c>
      <c r="Q71" s="32">
        <f t="shared" si="20"/>
        <v>510000</v>
      </c>
    </row>
    <row r="72" spans="1:17" ht="30" customHeight="1" x14ac:dyDescent="0.25">
      <c r="A72" s="22"/>
      <c r="B72" s="13"/>
      <c r="C72" s="23"/>
      <c r="D72" s="24"/>
      <c r="E72" s="24"/>
      <c r="F72" s="90" t="s">
        <v>34</v>
      </c>
      <c r="G72" s="90"/>
      <c r="H72" s="90"/>
      <c r="I72" s="90"/>
      <c r="J72" s="43">
        <v>232</v>
      </c>
      <c r="K72" s="44">
        <v>8</v>
      </c>
      <c r="L72" s="44">
        <v>1</v>
      </c>
      <c r="M72" s="63">
        <v>6270095220</v>
      </c>
      <c r="N72" s="45">
        <v>244</v>
      </c>
      <c r="O72" s="46">
        <v>510000</v>
      </c>
      <c r="P72" s="46">
        <v>510000</v>
      </c>
      <c r="Q72" s="47">
        <v>510000</v>
      </c>
    </row>
    <row r="73" spans="1:17" ht="60.75" customHeight="1" x14ac:dyDescent="0.25">
      <c r="A73" s="22"/>
      <c r="B73" s="13"/>
      <c r="C73" s="23"/>
      <c r="D73" s="24"/>
      <c r="E73" s="24"/>
      <c r="F73" s="74" t="s">
        <v>61</v>
      </c>
      <c r="G73" s="74"/>
      <c r="H73" s="74"/>
      <c r="I73" s="74"/>
      <c r="J73" s="14">
        <v>232</v>
      </c>
      <c r="K73" s="19">
        <v>8</v>
      </c>
      <c r="L73" s="19">
        <v>1</v>
      </c>
      <c r="M73" s="63">
        <v>6270075080</v>
      </c>
      <c r="N73" s="15">
        <v>540</v>
      </c>
      <c r="O73" s="32">
        <v>3565000</v>
      </c>
      <c r="P73" s="32">
        <v>3565000</v>
      </c>
      <c r="Q73" s="39">
        <v>3565000</v>
      </c>
    </row>
    <row r="74" spans="1:17" ht="18" customHeight="1" x14ac:dyDescent="0.25">
      <c r="A74" s="91" t="s">
        <v>35</v>
      </c>
      <c r="B74" s="92"/>
      <c r="C74" s="92"/>
      <c r="D74" s="92"/>
      <c r="E74" s="92"/>
      <c r="F74" s="92"/>
      <c r="G74" s="92"/>
      <c r="H74" s="92"/>
      <c r="I74" s="93"/>
      <c r="J74" s="11">
        <v>232</v>
      </c>
      <c r="K74" s="21">
        <v>11</v>
      </c>
      <c r="L74" s="21">
        <v>0</v>
      </c>
      <c r="M74" s="62">
        <v>0</v>
      </c>
      <c r="N74" s="12">
        <v>0</v>
      </c>
      <c r="O74" s="31">
        <v>60000</v>
      </c>
      <c r="P74" s="31">
        <v>60000</v>
      </c>
      <c r="Q74" s="38">
        <v>60000</v>
      </c>
    </row>
    <row r="75" spans="1:17" ht="18" customHeight="1" x14ac:dyDescent="0.25">
      <c r="A75" s="22"/>
      <c r="B75" s="13"/>
      <c r="C75" s="94" t="s">
        <v>36</v>
      </c>
      <c r="D75" s="95"/>
      <c r="E75" s="95"/>
      <c r="F75" s="95"/>
      <c r="G75" s="95"/>
      <c r="H75" s="95"/>
      <c r="I75" s="96"/>
      <c r="J75" s="14">
        <v>232</v>
      </c>
      <c r="K75" s="19">
        <v>11</v>
      </c>
      <c r="L75" s="19">
        <v>1</v>
      </c>
      <c r="M75" s="65">
        <v>0</v>
      </c>
      <c r="N75" s="15">
        <v>0</v>
      </c>
      <c r="O75" s="32">
        <v>60000</v>
      </c>
      <c r="P75" s="32">
        <v>60000</v>
      </c>
      <c r="Q75" s="39">
        <v>60000</v>
      </c>
    </row>
    <row r="76" spans="1:17" ht="60.75" customHeight="1" x14ac:dyDescent="0.25">
      <c r="A76" s="22"/>
      <c r="B76" s="13"/>
      <c r="C76" s="97" t="s">
        <v>58</v>
      </c>
      <c r="D76" s="98"/>
      <c r="E76" s="98"/>
      <c r="F76" s="98"/>
      <c r="G76" s="98"/>
      <c r="H76" s="98"/>
      <c r="I76" s="99"/>
      <c r="J76" s="14">
        <v>232</v>
      </c>
      <c r="K76" s="19">
        <v>11</v>
      </c>
      <c r="L76" s="19">
        <v>1</v>
      </c>
      <c r="M76" s="63">
        <v>6280000000</v>
      </c>
      <c r="N76" s="15">
        <v>0</v>
      </c>
      <c r="O76" s="32">
        <v>60000</v>
      </c>
      <c r="P76" s="32">
        <v>60000</v>
      </c>
      <c r="Q76" s="39">
        <v>60000</v>
      </c>
    </row>
    <row r="77" spans="1:17" ht="63.75" customHeight="1" x14ac:dyDescent="0.25">
      <c r="A77" s="22"/>
      <c r="B77" s="13"/>
      <c r="C77" s="97" t="s">
        <v>59</v>
      </c>
      <c r="D77" s="98"/>
      <c r="E77" s="98"/>
      <c r="F77" s="98"/>
      <c r="G77" s="98"/>
      <c r="H77" s="98"/>
      <c r="I77" s="99"/>
      <c r="J77" s="14">
        <v>232</v>
      </c>
      <c r="K77" s="19">
        <v>11</v>
      </c>
      <c r="L77" s="19">
        <v>1</v>
      </c>
      <c r="M77" s="63">
        <v>6280095240</v>
      </c>
      <c r="N77" s="15">
        <v>0</v>
      </c>
      <c r="O77" s="32">
        <v>60000</v>
      </c>
      <c r="P77" s="32">
        <v>60000</v>
      </c>
      <c r="Q77" s="39">
        <v>60000</v>
      </c>
    </row>
    <row r="78" spans="1:17" ht="31.5" customHeight="1" x14ac:dyDescent="0.25">
      <c r="A78" s="22"/>
      <c r="B78" s="13"/>
      <c r="C78" s="51"/>
      <c r="D78" s="49"/>
      <c r="E78" s="49"/>
      <c r="F78" s="70" t="s">
        <v>2</v>
      </c>
      <c r="G78" s="70"/>
      <c r="H78" s="70"/>
      <c r="I78" s="70"/>
      <c r="J78" s="14">
        <v>232</v>
      </c>
      <c r="K78" s="19">
        <v>11</v>
      </c>
      <c r="L78" s="19">
        <v>1</v>
      </c>
      <c r="M78" s="63">
        <v>6280095240</v>
      </c>
      <c r="N78" s="15">
        <v>240</v>
      </c>
      <c r="O78" s="32">
        <v>60000</v>
      </c>
      <c r="P78" s="32">
        <v>60000</v>
      </c>
      <c r="Q78" s="39">
        <v>60000</v>
      </c>
    </row>
    <row r="79" spans="1:17" ht="33.75" customHeight="1" x14ac:dyDescent="0.25">
      <c r="A79" s="22"/>
      <c r="B79" s="13"/>
      <c r="C79" s="51"/>
      <c r="D79" s="49"/>
      <c r="E79" s="49"/>
      <c r="F79" s="70" t="s">
        <v>34</v>
      </c>
      <c r="G79" s="70"/>
      <c r="H79" s="70"/>
      <c r="I79" s="70"/>
      <c r="J79" s="14">
        <v>232</v>
      </c>
      <c r="K79" s="19">
        <v>11</v>
      </c>
      <c r="L79" s="19">
        <v>1</v>
      </c>
      <c r="M79" s="63">
        <v>6280095240</v>
      </c>
      <c r="N79" s="15">
        <v>244</v>
      </c>
      <c r="O79" s="32">
        <v>60000</v>
      </c>
      <c r="P79" s="32">
        <v>60000</v>
      </c>
      <c r="Q79" s="39">
        <v>60000</v>
      </c>
    </row>
    <row r="80" spans="1:17" ht="15.75" customHeight="1" thickBot="1" x14ac:dyDescent="0.3">
      <c r="A80" s="40"/>
      <c r="B80" s="78" t="s">
        <v>32</v>
      </c>
      <c r="C80" s="79"/>
      <c r="D80" s="79"/>
      <c r="E80" s="79"/>
      <c r="F80" s="79"/>
      <c r="G80" s="79"/>
      <c r="H80" s="79"/>
      <c r="I80" s="80"/>
      <c r="J80" s="20"/>
      <c r="K80" s="20"/>
      <c r="L80" s="20"/>
      <c r="M80" s="41"/>
      <c r="N80" s="41"/>
      <c r="O80" s="42">
        <f>O8+O25+O34+O50+O56+O67+O74</f>
        <v>12425475</v>
      </c>
      <c r="P80" s="42">
        <f>P8+P25+P34+P50+P56+P67+P74</f>
        <v>12672195</v>
      </c>
      <c r="Q80" s="42">
        <f>Q8+Q25+Q34+Q50+Q56+Q67+Q74</f>
        <v>12260675</v>
      </c>
    </row>
    <row r="84" spans="8:8" x14ac:dyDescent="0.25">
      <c r="H84" s="18"/>
    </row>
  </sheetData>
  <mergeCells count="75">
    <mergeCell ref="F38:I38"/>
    <mergeCell ref="D37:I37"/>
    <mergeCell ref="F23:I23"/>
    <mergeCell ref="F24:I24"/>
    <mergeCell ref="C35:I35"/>
    <mergeCell ref="F31:I31"/>
    <mergeCell ref="E17:I17"/>
    <mergeCell ref="F19:I19"/>
    <mergeCell ref="F20:I20"/>
    <mergeCell ref="F21:I21"/>
    <mergeCell ref="F18:I18"/>
    <mergeCell ref="F22:I22"/>
    <mergeCell ref="A25:I25"/>
    <mergeCell ref="F29:I29"/>
    <mergeCell ref="F32:I32"/>
    <mergeCell ref="A34:I34"/>
    <mergeCell ref="F49:I49"/>
    <mergeCell ref="C62:I62"/>
    <mergeCell ref="F60:I60"/>
    <mergeCell ref="C57:I57"/>
    <mergeCell ref="A56:I56"/>
    <mergeCell ref="F61:I61"/>
    <mergeCell ref="A50:I50"/>
    <mergeCell ref="F33:I33"/>
    <mergeCell ref="C26:I26"/>
    <mergeCell ref="D27:I27"/>
    <mergeCell ref="F47:I47"/>
    <mergeCell ref="F48:I48"/>
    <mergeCell ref="F45:I45"/>
    <mergeCell ref="F30:I30"/>
    <mergeCell ref="F28:I28"/>
    <mergeCell ref="F46:I46"/>
    <mergeCell ref="E42:I42"/>
    <mergeCell ref="D36:I36"/>
    <mergeCell ref="F44:I44"/>
    <mergeCell ref="F43:I43"/>
    <mergeCell ref="C40:I40"/>
    <mergeCell ref="D41:I41"/>
    <mergeCell ref="F39:I39"/>
    <mergeCell ref="A4:Q5"/>
    <mergeCell ref="F12:I12"/>
    <mergeCell ref="C15:I15"/>
    <mergeCell ref="D16:I16"/>
    <mergeCell ref="F13:I13"/>
    <mergeCell ref="F14:I14"/>
    <mergeCell ref="A7:I7"/>
    <mergeCell ref="A8:I8"/>
    <mergeCell ref="C9:I9"/>
    <mergeCell ref="D10:I10"/>
    <mergeCell ref="E11:I11"/>
    <mergeCell ref="B80:I80"/>
    <mergeCell ref="D69:I69"/>
    <mergeCell ref="A67:I67"/>
    <mergeCell ref="C68:I68"/>
    <mergeCell ref="F65:I65"/>
    <mergeCell ref="F73:I73"/>
    <mergeCell ref="F71:I71"/>
    <mergeCell ref="E70:I70"/>
    <mergeCell ref="F72:I72"/>
    <mergeCell ref="F79:I79"/>
    <mergeCell ref="A74:I74"/>
    <mergeCell ref="C75:I75"/>
    <mergeCell ref="C77:I77"/>
    <mergeCell ref="C76:I76"/>
    <mergeCell ref="D53:I53"/>
    <mergeCell ref="D63:I63"/>
    <mergeCell ref="F78:I78"/>
    <mergeCell ref="C51:I51"/>
    <mergeCell ref="D52:I52"/>
    <mergeCell ref="F66:I66"/>
    <mergeCell ref="E64:I64"/>
    <mergeCell ref="E55:I55"/>
    <mergeCell ref="F54:I54"/>
    <mergeCell ref="D58:I58"/>
    <mergeCell ref="E59:I59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2017-11-14T10:37:11Z</cp:lastPrinted>
  <dcterms:created xsi:type="dcterms:W3CDTF">2014-11-25T05:49:02Z</dcterms:created>
  <dcterms:modified xsi:type="dcterms:W3CDTF">2017-11-28T04:19:44Z</dcterms:modified>
</cp:coreProperties>
</file>