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P68" i="2" l="1"/>
  <c r="T57" i="2"/>
  <c r="Q36" i="2"/>
  <c r="Q35" i="2" s="1"/>
  <c r="Q25" i="2" s="1"/>
  <c r="P36" i="2"/>
  <c r="P35" i="2" s="1"/>
  <c r="Q37" i="2"/>
  <c r="R37" i="2"/>
  <c r="R36" i="2" s="1"/>
  <c r="R35" i="2" s="1"/>
  <c r="S37" i="2"/>
  <c r="S36" i="2" s="1"/>
  <c r="S35" i="2" s="1"/>
  <c r="T37" i="2"/>
  <c r="T36" i="2" s="1"/>
  <c r="T35" i="2" s="1"/>
  <c r="P37" i="2"/>
  <c r="P65" i="2"/>
  <c r="P64" i="2" s="1"/>
  <c r="P63" i="2" s="1"/>
  <c r="Q73" i="2"/>
  <c r="R73" i="2"/>
  <c r="R72" i="2" s="1"/>
  <c r="R71" i="2" s="1"/>
  <c r="S73" i="2"/>
  <c r="T73" i="2"/>
  <c r="Q72" i="2"/>
  <c r="Q71" i="2" s="1"/>
  <c r="S72" i="2"/>
  <c r="T72" i="2"/>
  <c r="S71" i="2"/>
  <c r="T71" i="2"/>
  <c r="Q60" i="2"/>
  <c r="R60" i="2"/>
  <c r="S60" i="2"/>
  <c r="T60" i="2"/>
  <c r="Q59" i="2"/>
  <c r="Q58" i="2" s="1"/>
  <c r="Q57" i="2" s="1"/>
  <c r="R59" i="2"/>
  <c r="R58" i="2" s="1"/>
  <c r="R57" i="2" s="1"/>
  <c r="S59" i="2"/>
  <c r="S58" i="2" s="1"/>
  <c r="S57" i="2" s="1"/>
  <c r="T59" i="2"/>
  <c r="T58" i="2" s="1"/>
  <c r="Q55" i="2"/>
  <c r="R55" i="2"/>
  <c r="S55" i="2"/>
  <c r="S54" i="2" s="1"/>
  <c r="S53" i="2" s="1"/>
  <c r="T55" i="2"/>
  <c r="T54" i="2" s="1"/>
  <c r="T53" i="2" s="1"/>
  <c r="Q54" i="2"/>
  <c r="Q53" i="2" s="1"/>
  <c r="R54" i="2"/>
  <c r="R53" i="2" s="1"/>
  <c r="Q51" i="2"/>
  <c r="R51" i="2"/>
  <c r="S51" i="2"/>
  <c r="T51" i="2"/>
  <c r="Q50" i="2"/>
  <c r="R50" i="2"/>
  <c r="S50" i="2"/>
  <c r="S49" i="2" s="1"/>
  <c r="T50" i="2"/>
  <c r="T49" i="2" s="1"/>
  <c r="Q49" i="2"/>
  <c r="R49" i="2"/>
  <c r="Q42" i="2"/>
  <c r="R42" i="2"/>
  <c r="S42" i="2"/>
  <c r="T42" i="2"/>
  <c r="Q41" i="2"/>
  <c r="R41" i="2"/>
  <c r="S41" i="2"/>
  <c r="S40" i="2" s="1"/>
  <c r="S39" i="2" s="1"/>
  <c r="T41" i="2"/>
  <c r="T40" i="2" s="1"/>
  <c r="T39" i="2" s="1"/>
  <c r="Q40" i="2"/>
  <c r="Q39" i="2" s="1"/>
  <c r="R40" i="2"/>
  <c r="R39" i="2" s="1"/>
  <c r="Q32" i="2"/>
  <c r="R32" i="2"/>
  <c r="S32" i="2"/>
  <c r="S31" i="2" s="1"/>
  <c r="S30" i="2" s="1"/>
  <c r="T32" i="2"/>
  <c r="T31" i="2" s="1"/>
  <c r="T30" i="2" s="1"/>
  <c r="Q31" i="2"/>
  <c r="Q30" i="2" s="1"/>
  <c r="R31" i="2"/>
  <c r="R30" i="2" s="1"/>
  <c r="Q28" i="2"/>
  <c r="Q27" i="2" s="1"/>
  <c r="Q26" i="2" s="1"/>
  <c r="R28" i="2"/>
  <c r="R27" i="2" s="1"/>
  <c r="R26" i="2" s="1"/>
  <c r="S28" i="2"/>
  <c r="S27" i="2" s="1"/>
  <c r="S26" i="2" s="1"/>
  <c r="T28" i="2"/>
  <c r="T27" i="2" s="1"/>
  <c r="T26" i="2" s="1"/>
  <c r="T25" i="2" s="1"/>
  <c r="Q22" i="2"/>
  <c r="Q21" i="2" s="1"/>
  <c r="Q20" i="2" s="1"/>
  <c r="Q19" i="2" s="1"/>
  <c r="R22" i="2"/>
  <c r="R21" i="2" s="1"/>
  <c r="R20" i="2" s="1"/>
  <c r="R19" i="2" s="1"/>
  <c r="S22" i="2"/>
  <c r="S21" i="2" s="1"/>
  <c r="S20" i="2" s="1"/>
  <c r="S19" i="2" s="1"/>
  <c r="T22" i="2"/>
  <c r="T21" i="2" s="1"/>
  <c r="T20" i="2" s="1"/>
  <c r="T19" i="2" s="1"/>
  <c r="Q14" i="2"/>
  <c r="Q13" i="2" s="1"/>
  <c r="Q12" i="2" s="1"/>
  <c r="R14" i="2"/>
  <c r="R13" i="2" s="1"/>
  <c r="R12" i="2" s="1"/>
  <c r="S14" i="2"/>
  <c r="S13" i="2" s="1"/>
  <c r="S12" i="2" s="1"/>
  <c r="T14" i="2"/>
  <c r="T13" i="2" s="1"/>
  <c r="T12" i="2" s="1"/>
  <c r="Q10" i="2"/>
  <c r="Q9" i="2" s="1"/>
  <c r="Q8" i="2" s="1"/>
  <c r="R10" i="2"/>
  <c r="R9" i="2" s="1"/>
  <c r="R8" i="2" s="1"/>
  <c r="S10" i="2"/>
  <c r="S9" i="2" s="1"/>
  <c r="S8" i="2" s="1"/>
  <c r="T10" i="2"/>
  <c r="T9" i="2" s="1"/>
  <c r="T8" i="2" s="1"/>
  <c r="P46" i="2"/>
  <c r="P45" i="2" s="1"/>
  <c r="P44" i="2" s="1"/>
  <c r="P73" i="2"/>
  <c r="P72" i="2" s="1"/>
  <c r="P71" i="2" s="1"/>
  <c r="P60" i="2"/>
  <c r="P59" i="2" s="1"/>
  <c r="P55" i="2"/>
  <c r="P54" i="2" s="1"/>
  <c r="P53" i="2" s="1"/>
  <c r="P51" i="2"/>
  <c r="P50" i="2" s="1"/>
  <c r="P49" i="2" s="1"/>
  <c r="P42" i="2"/>
  <c r="P41" i="2" s="1"/>
  <c r="P40" i="2" s="1"/>
  <c r="P32" i="2"/>
  <c r="P31" i="2" s="1"/>
  <c r="P30" i="2" s="1"/>
  <c r="P28" i="2"/>
  <c r="P27" i="2" s="1"/>
  <c r="P26" i="2" s="1"/>
  <c r="P22" i="2"/>
  <c r="P21" i="2" s="1"/>
  <c r="P20" i="2" s="1"/>
  <c r="P19" i="2" s="1"/>
  <c r="P14" i="2"/>
  <c r="P13" i="2" s="1"/>
  <c r="P12" i="2" s="1"/>
  <c r="P10" i="2"/>
  <c r="P9" i="2" s="1"/>
  <c r="P8" i="2" s="1"/>
  <c r="R25" i="2" l="1"/>
  <c r="P25" i="2"/>
  <c r="S25" i="2"/>
  <c r="S48" i="2"/>
  <c r="Q48" i="2"/>
  <c r="S7" i="2"/>
  <c r="Q7" i="2"/>
  <c r="R48" i="2"/>
  <c r="R7" i="2"/>
  <c r="T48" i="2"/>
  <c r="T7" i="2"/>
  <c r="P39" i="2"/>
  <c r="P58" i="2"/>
  <c r="P57" i="2" s="1"/>
  <c r="P48" i="2"/>
  <c r="P7" i="2"/>
  <c r="S75" i="2" l="1"/>
  <c r="P75" i="2"/>
  <c r="Q75" i="2"/>
  <c r="R75" i="2"/>
  <c r="T75" i="2"/>
</calcChain>
</file>

<file path=xl/sharedStrings.xml><?xml version="1.0" encoding="utf-8"?>
<sst xmlns="http://schemas.openxmlformats.org/spreadsheetml/2006/main" count="145" uniqueCount="64">
  <si>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</si>
  <si>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</si>
  <si>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</si>
  <si>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</si>
  <si>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Финансовое обеспечение деятельности в области культуры и кинематографии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</si>
  <si>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</si>
  <si>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</si>
  <si>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</si>
  <si>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</si>
  <si>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КУЛЬТУРА И КИНЕМАТОГРАФИЯ</t>
  </si>
  <si>
    <t>Прочие мероприятия по благоустройству</t>
  </si>
  <si>
    <t>Благоустройство</t>
  </si>
  <si>
    <t>Жилищное хозяйство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</si>
  <si>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</si>
  <si>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</si>
  <si>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Дорожное хозяйство(дорожные фонды)</t>
  </si>
  <si>
    <t>НАЦИОНАЛЬНАЯ ЭКОНОМИКА</t>
  </si>
  <si>
    <t>110</t>
  </si>
  <si>
    <t>Расходы на выплаты персоналу казенных учреждений</t>
  </si>
  <si>
    <t>Меры поддержки общественных объединений пожарной охраны и добровольных пожарных</t>
  </si>
  <si>
    <t>Обеспечение пожарной безопасности</t>
  </si>
  <si>
    <t>Осуществление переданных полномочий по госудасртсвенной регистрации актов гражданского состояния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</si>
  <si>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</si>
  <si>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</si>
  <si>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</si>
  <si>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</si>
  <si>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</si>
  <si>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</si>
  <si>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</si>
  <si>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</si>
  <si>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</si>
  <si>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</si>
  <si>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</si>
  <si>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</si>
  <si>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</si>
  <si>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</si>
  <si>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</si>
  <si>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</si>
  <si>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</si>
  <si>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</si>
  <si>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</si>
  <si>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</si>
  <si>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</si>
  <si>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</si>
  <si>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</si>
  <si>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</si>
  <si>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</si>
  <si>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</si>
  <si>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</si>
  <si>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</si>
  <si>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</si>
  <si>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экономики</t>
  </si>
  <si>
    <t>Софинансирование расходов по подготовке документов для внесения в государственный кадастр недвижимости сведений о границах муниципальных образований,границах населенных пунктов</t>
  </si>
  <si>
    <t>Рапределение бюджетных ассигнований из местного бюджета на 2017 год и плановый период 2018-2019г.г. по разделам и подразделам, целевым статьям и видам расходов классификации расходов  бюджета</t>
  </si>
  <si>
    <t>СОЦИАЛЬНАЯ ПОЛИТИКА</t>
  </si>
  <si>
    <t>Социальное обеспечение населения</t>
  </si>
  <si>
    <t>Непрограммное направление расходов (непрограммные мероприятия).</t>
  </si>
  <si>
    <t>Софинансирование расходов по предоставлению социальных выплат молодым семьям на строительство (приобретение) жилья отдельные категории молодых семей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</si>
  <si>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</si>
  <si>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</si>
  <si>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</si>
  <si>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Материальная помощь, приуроченная к празднованию Дня Победы советского народа в Великой Отечественной войне 1941-1945 годах</t>
  </si>
  <si>
    <t>Социальные выплаты гражданам, кроме публичных нормативных социальных выплат</t>
  </si>
  <si>
    <t>Новочеркасского сельсовета от 05.05.2017 г.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</si>
</sst>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"/>
    <numFmt numFmtId="169" formatCode="0000"/>
    <numFmt numFmtId="170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5" fontId="2" fillId="0" borderId="3" xfId="1" applyNumberFormat="1" applyFont="1" applyFill="1" applyBorder="1" applyAlignment="1" applyProtection="1">
      <protection hidden="1"/>
    </xf>
    <xf numFmtId="3" fontId="2" fillId="0" borderId="4" xfId="1" applyNumberFormat="1" applyFont="1" applyFill="1" applyBorder="1" applyAlignment="1" applyProtection="1">
      <protection hidden="1"/>
    </xf>
    <xf numFmtId="3" fontId="2" fillId="0" borderId="5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8" fontId="2" fillId="0" borderId="3" xfId="1" applyNumberFormat="1" applyFont="1" applyFill="1" applyBorder="1" applyAlignment="1" applyProtection="1">
      <protection hidden="1"/>
    </xf>
    <xf numFmtId="169" fontId="2" fillId="0" borderId="6" xfId="1" applyNumberFormat="1" applyFont="1" applyFill="1" applyBorder="1" applyAlignment="1" applyProtection="1">
      <protection hidden="1"/>
    </xf>
    <xf numFmtId="3" fontId="4" fillId="0" borderId="5" xfId="1" applyNumberFormat="1" applyFont="1" applyFill="1" applyBorder="1" applyAlignment="1" applyProtection="1">
      <protection hidden="1"/>
    </xf>
    <xf numFmtId="168" fontId="4" fillId="0" borderId="3" xfId="1" applyNumberFormat="1" applyFont="1" applyFill="1" applyBorder="1" applyAlignment="1" applyProtection="1">
      <protection hidden="1"/>
    </xf>
    <xf numFmtId="3" fontId="4" fillId="0" borderId="11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169" fontId="2" fillId="0" borderId="1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 vertical="top" wrapText="1"/>
      <protection hidden="1"/>
    </xf>
    <xf numFmtId="0" fontId="4" fillId="0" borderId="14" xfId="1" applyNumberFormat="1" applyFont="1" applyFill="1" applyBorder="1" applyAlignment="1" applyProtection="1">
      <alignment horizontal="center" vertical="top" wrapText="1"/>
      <protection hidden="1"/>
    </xf>
    <xf numFmtId="0" fontId="4" fillId="0" borderId="15" xfId="1" applyNumberFormat="1" applyFont="1" applyFill="1" applyBorder="1" applyAlignment="1" applyProtection="1">
      <alignment horizontal="center" vertical="top" wrapText="1"/>
      <protection hidden="1"/>
    </xf>
    <xf numFmtId="0" fontId="4" fillId="0" borderId="17" xfId="1" applyNumberFormat="1" applyFont="1" applyFill="1" applyBorder="1" applyAlignment="1" applyProtection="1">
      <alignment horizontal="center" vertical="top" wrapText="1"/>
      <protection hidden="1"/>
    </xf>
    <xf numFmtId="0" fontId="4" fillId="0" borderId="18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2" xfId="1" applyBorder="1" applyAlignment="1" applyProtection="1">
      <alignment horizontal="justify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4" fillId="0" borderId="16" xfId="1" applyNumberFormat="1" applyFont="1" applyFill="1" applyBorder="1" applyAlignment="1" applyProtection="1">
      <alignment horizontal="right" vertical="top" wrapText="1"/>
      <protection hidden="1"/>
    </xf>
    <xf numFmtId="0" fontId="4" fillId="0" borderId="15" xfId="1" applyNumberFormat="1" applyFont="1" applyFill="1" applyBorder="1" applyAlignment="1" applyProtection="1">
      <alignment horizontal="right" vertical="top" wrapText="1"/>
      <protection hidden="1"/>
    </xf>
    <xf numFmtId="166" fontId="4" fillId="0" borderId="11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6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9" fontId="4" fillId="0" borderId="20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1" xfId="1" applyNumberFormat="1" applyFont="1" applyFill="1" applyBorder="1" applyAlignment="1" applyProtection="1">
      <alignment horizontal="justify" vertical="justify" wrapText="1"/>
      <protection hidden="1"/>
    </xf>
    <xf numFmtId="169" fontId="2" fillId="0" borderId="22" xfId="1" applyNumberFormat="1" applyFont="1" applyFill="1" applyBorder="1" applyAlignment="1" applyProtection="1">
      <protection hidden="1"/>
    </xf>
    <xf numFmtId="168" fontId="2" fillId="0" borderId="19" xfId="1" applyNumberFormat="1" applyFont="1" applyFill="1" applyBorder="1" applyAlignment="1" applyProtection="1">
      <protection hidden="1"/>
    </xf>
    <xf numFmtId="166" fontId="2" fillId="0" borderId="21" xfId="1" applyNumberFormat="1" applyFont="1" applyFill="1" applyBorder="1" applyAlignment="1" applyProtection="1">
      <alignment horizontal="right"/>
      <protection hidden="1"/>
    </xf>
    <xf numFmtId="164" fontId="2" fillId="0" borderId="23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3" fontId="2" fillId="0" borderId="21" xfId="1" applyNumberFormat="1" applyFont="1" applyFill="1" applyBorder="1" applyAlignment="1" applyProtection="1">
      <protection hidden="1"/>
    </xf>
    <xf numFmtId="169" fontId="2" fillId="0" borderId="5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0" fontId="1" fillId="0" borderId="5" xfId="1" applyBorder="1"/>
    <xf numFmtId="0" fontId="4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Fill="1" applyBorder="1" applyAlignment="1" applyProtection="1">
      <protection hidden="1"/>
    </xf>
    <xf numFmtId="0" fontId="2" fillId="0" borderId="5" xfId="1" applyFont="1" applyBorder="1"/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5" xfId="1" applyNumberFormat="1" applyFont="1" applyBorder="1"/>
    <xf numFmtId="169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6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top" wrapText="1"/>
      <protection hidden="1"/>
    </xf>
    <xf numFmtId="169" fontId="4" fillId="0" borderId="5" xfId="1" applyNumberFormat="1" applyFont="1" applyFill="1" applyBorder="1" applyAlignment="1" applyProtection="1">
      <protection hidden="1"/>
    </xf>
    <xf numFmtId="168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Border="1"/>
    <xf numFmtId="0" fontId="5" fillId="0" borderId="5" xfId="1" applyFont="1" applyBorder="1"/>
    <xf numFmtId="0" fontId="4" fillId="0" borderId="5" xfId="1" applyFont="1" applyBorder="1"/>
    <xf numFmtId="169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169" fontId="9" fillId="0" borderId="6" xfId="1" applyNumberFormat="1" applyFont="1" applyFill="1" applyBorder="1" applyAlignment="1" applyProtection="1">
      <alignment wrapText="1"/>
      <protection hidden="1"/>
    </xf>
    <xf numFmtId="169" fontId="9" fillId="0" borderId="5" xfId="1" applyNumberFormat="1" applyFont="1" applyFill="1" applyBorder="1" applyAlignment="1" applyProtection="1">
      <alignment wrapText="1"/>
      <protection hidden="1"/>
    </xf>
    <xf numFmtId="169" fontId="10" fillId="0" borderId="6" xfId="1" applyNumberFormat="1" applyFont="1" applyFill="1" applyBorder="1" applyAlignment="1" applyProtection="1">
      <alignment wrapText="1"/>
      <protection hidden="1"/>
    </xf>
    <xf numFmtId="169" fontId="10" fillId="0" borderId="4" xfId="1" applyNumberFormat="1" applyFont="1" applyFill="1" applyBorder="1" applyAlignment="1" applyProtection="1">
      <alignment wrapText="1"/>
      <protection hidden="1"/>
    </xf>
    <xf numFmtId="0" fontId="10" fillId="0" borderId="4" xfId="1" applyNumberFormat="1" applyFont="1" applyFill="1" applyBorder="1" applyAlignment="1" applyProtection="1">
      <alignment wrapText="1"/>
      <protection hidden="1"/>
    </xf>
    <xf numFmtId="166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170" fontId="4" fillId="0" borderId="9" xfId="1" applyNumberFormat="1" applyFont="1" applyFill="1" applyBorder="1" applyAlignment="1" applyProtection="1">
      <alignment horizontal="right"/>
      <protection hidden="1"/>
    </xf>
    <xf numFmtId="170" fontId="4" fillId="0" borderId="3" xfId="1" applyNumberFormat="1" applyFont="1" applyFill="1" applyBorder="1" applyAlignment="1" applyProtection="1">
      <alignment horizontal="right"/>
      <protection hidden="1"/>
    </xf>
    <xf numFmtId="170" fontId="2" fillId="0" borderId="3" xfId="1" applyNumberFormat="1" applyFont="1" applyFill="1" applyBorder="1" applyAlignment="1" applyProtection="1">
      <alignment horizontal="right"/>
      <protection hidden="1"/>
    </xf>
    <xf numFmtId="170" fontId="2" fillId="0" borderId="19" xfId="1" applyNumberFormat="1" applyFont="1" applyFill="1" applyBorder="1" applyAlignment="1" applyProtection="1">
      <alignment horizontal="right"/>
      <protection hidden="1"/>
    </xf>
    <xf numFmtId="0" fontId="2" fillId="0" borderId="5" xfId="1" applyFont="1" applyFill="1" applyBorder="1"/>
    <xf numFmtId="170" fontId="4" fillId="0" borderId="5" xfId="1" applyNumberFormat="1" applyFont="1" applyFill="1" applyBorder="1"/>
    <xf numFmtId="170" fontId="2" fillId="0" borderId="5" xfId="1" applyNumberFormat="1" applyFont="1" applyFill="1" applyBorder="1"/>
    <xf numFmtId="170" fontId="2" fillId="0" borderId="5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6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3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6" xfId="1" applyNumberFormat="1" applyFont="1" applyFill="1" applyBorder="1" applyAlignment="1" applyProtection="1">
      <alignment horizontal="left" vertical="justify" wrapText="1"/>
      <protection hidden="1"/>
    </xf>
    <xf numFmtId="166" fontId="2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15" xfId="1" applyNumberFormat="1" applyFont="1" applyFill="1" applyBorder="1" applyAlignment="1" applyProtection="1">
      <alignment horizontal="center" vertical="justify"/>
      <protection hidden="1"/>
    </xf>
    <xf numFmtId="0" fontId="4" fillId="0" borderId="16" xfId="1" applyNumberFormat="1" applyFont="1" applyFill="1" applyBorder="1" applyAlignment="1" applyProtection="1">
      <alignment horizontal="center" vertical="justify"/>
      <protection hidden="1"/>
    </xf>
    <xf numFmtId="0" fontId="4" fillId="0" borderId="18" xfId="1" applyNumberFormat="1" applyFont="1" applyFill="1" applyBorder="1" applyAlignment="1" applyProtection="1">
      <alignment horizontal="center" vertical="justify"/>
      <protection hidden="1"/>
    </xf>
    <xf numFmtId="169" fontId="4" fillId="0" borderId="1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tabSelected="1" workbookViewId="0">
      <selection activeCell="I12" sqref="I12"/>
    </sheetView>
  </sheetViews>
  <sheetFormatPr defaultColWidth="9.140625" defaultRowHeight="12.75" x14ac:dyDescent="0.2"/>
  <cols>
    <col min="1" max="1" width="1.42578125" style="47" customWidth="1"/>
    <col min="2" max="2" width="0.85546875" style="47" customWidth="1"/>
    <col min="3" max="3" width="0.7109375" style="47" customWidth="1"/>
    <col min="4" max="5" width="0.5703125" style="47" customWidth="1"/>
    <col min="6" max="6" width="48.140625" style="47" customWidth="1"/>
    <col min="7" max="7" width="0" style="1" hidden="1" customWidth="1"/>
    <col min="8" max="8" width="7" style="1" customWidth="1"/>
    <col min="9" max="9" width="7.85546875" style="1" customWidth="1"/>
    <col min="10" max="10" width="11.85546875" style="120" customWidth="1"/>
    <col min="11" max="11" width="7.28515625" style="57" customWidth="1"/>
    <col min="12" max="15" width="0" style="1" hidden="1" customWidth="1"/>
    <col min="16" max="16" width="13.140625" style="1" customWidth="1"/>
    <col min="17" max="18" width="0" style="1" hidden="1" customWidth="1"/>
    <col min="19" max="19" width="15.140625" style="1" customWidth="1"/>
    <col min="20" max="20" width="14.710937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36"/>
      <c r="B1" s="36"/>
      <c r="C1" s="36"/>
      <c r="D1" s="36"/>
      <c r="E1" s="36"/>
      <c r="F1" s="36"/>
      <c r="G1" s="2"/>
      <c r="H1" s="2"/>
      <c r="I1" s="138" t="s">
        <v>47</v>
      </c>
      <c r="J1" s="138"/>
      <c r="K1" s="138"/>
      <c r="L1" s="59"/>
      <c r="M1" s="59"/>
      <c r="N1" s="59"/>
      <c r="O1" s="59"/>
      <c r="P1" s="59"/>
      <c r="Q1" s="33"/>
      <c r="R1" s="35"/>
      <c r="U1" s="2"/>
    </row>
    <row r="2" spans="1:21" ht="12.75" customHeight="1" x14ac:dyDescent="0.2">
      <c r="A2" s="36"/>
      <c r="B2" s="37"/>
      <c r="C2" s="37"/>
      <c r="D2" s="37"/>
      <c r="E2" s="37"/>
      <c r="F2" s="37"/>
      <c r="G2" s="34"/>
      <c r="H2" s="60"/>
      <c r="I2" s="7" t="s">
        <v>46</v>
      </c>
      <c r="J2" s="7"/>
      <c r="K2" s="49"/>
      <c r="L2" s="60"/>
      <c r="M2" s="60"/>
      <c r="N2" s="60"/>
      <c r="O2" s="60"/>
      <c r="P2" s="60"/>
      <c r="Q2" s="34"/>
      <c r="R2" s="33"/>
      <c r="U2" s="2"/>
    </row>
    <row r="3" spans="1:21" ht="12" customHeight="1" x14ac:dyDescent="0.2">
      <c r="A3" s="36"/>
      <c r="B3" s="37"/>
      <c r="C3" s="37"/>
      <c r="D3" s="37"/>
      <c r="E3" s="37"/>
      <c r="F3" s="37"/>
      <c r="G3" s="34"/>
      <c r="H3" s="60"/>
      <c r="I3" s="139" t="s">
        <v>63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U3" s="2"/>
    </row>
    <row r="4" spans="1:21" ht="27" customHeight="1" x14ac:dyDescent="0.2">
      <c r="A4" s="36"/>
      <c r="B4" s="37"/>
      <c r="C4" s="37"/>
      <c r="D4" s="37"/>
      <c r="E4" s="37"/>
      <c r="F4" s="37"/>
      <c r="G4" s="34"/>
      <c r="H4" s="60"/>
      <c r="I4" s="60"/>
      <c r="J4" s="49"/>
      <c r="K4" s="49"/>
      <c r="L4" s="34"/>
      <c r="M4" s="34"/>
      <c r="N4" s="34"/>
      <c r="O4" s="34"/>
      <c r="P4" s="34"/>
      <c r="Q4" s="34"/>
      <c r="R4" s="33"/>
      <c r="S4" s="140"/>
      <c r="T4" s="140"/>
      <c r="U4" s="2"/>
    </row>
    <row r="5" spans="1:21" ht="40.5" customHeight="1" thickBot="1" x14ac:dyDescent="0.25">
      <c r="A5" s="141" t="s">
        <v>53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2"/>
    </row>
    <row r="6" spans="1:21" ht="26.25" customHeight="1" thickBot="1" x14ac:dyDescent="0.25">
      <c r="A6" s="36"/>
      <c r="B6" s="142" t="s">
        <v>45</v>
      </c>
      <c r="C6" s="143"/>
      <c r="D6" s="143"/>
      <c r="E6" s="143"/>
      <c r="F6" s="144"/>
      <c r="G6" s="32" t="s">
        <v>44</v>
      </c>
      <c r="H6" s="32" t="s">
        <v>43</v>
      </c>
      <c r="I6" s="31" t="s">
        <v>42</v>
      </c>
      <c r="J6" s="50" t="s">
        <v>41</v>
      </c>
      <c r="K6" s="51" t="s">
        <v>40</v>
      </c>
      <c r="L6" s="30" t="s">
        <v>39</v>
      </c>
      <c r="M6" s="30" t="s">
        <v>38</v>
      </c>
      <c r="N6" s="30" t="s">
        <v>37</v>
      </c>
      <c r="O6" s="30" t="s">
        <v>36</v>
      </c>
      <c r="P6" s="29">
        <v>2017</v>
      </c>
      <c r="Q6" s="28"/>
      <c r="R6" s="27"/>
      <c r="S6" s="94">
        <v>2018</v>
      </c>
      <c r="T6" s="94">
        <v>2019</v>
      </c>
      <c r="U6" s="26"/>
    </row>
    <row r="7" spans="1:21" ht="14.25" customHeight="1" x14ac:dyDescent="0.2">
      <c r="A7" s="38"/>
      <c r="B7" s="145" t="s">
        <v>35</v>
      </c>
      <c r="C7" s="145"/>
      <c r="D7" s="145"/>
      <c r="E7" s="145"/>
      <c r="F7" s="145"/>
      <c r="G7" s="25">
        <v>100</v>
      </c>
      <c r="H7" s="24">
        <v>1</v>
      </c>
      <c r="I7" s="24">
        <v>0</v>
      </c>
      <c r="J7" s="110">
        <v>0</v>
      </c>
      <c r="K7" s="52">
        <v>0</v>
      </c>
      <c r="L7" s="23">
        <v>2775100</v>
      </c>
      <c r="M7" s="22">
        <v>0</v>
      </c>
      <c r="N7" s="22">
        <v>0</v>
      </c>
      <c r="O7" s="21">
        <v>0</v>
      </c>
      <c r="P7" s="20">
        <f>P8+P12</f>
        <v>3116400</v>
      </c>
      <c r="Q7" s="20">
        <f t="shared" ref="Q7:T7" si="0">Q8+Q12</f>
        <v>2816500</v>
      </c>
      <c r="R7" s="20">
        <f t="shared" si="0"/>
        <v>2816500</v>
      </c>
      <c r="S7" s="20">
        <f t="shared" si="0"/>
        <v>3116400</v>
      </c>
      <c r="T7" s="20">
        <f t="shared" si="0"/>
        <v>3116400</v>
      </c>
      <c r="U7" s="58" t="s">
        <v>0</v>
      </c>
    </row>
    <row r="8" spans="1:21" ht="21.75" customHeight="1" x14ac:dyDescent="0.2">
      <c r="A8" s="38"/>
      <c r="B8" s="39"/>
      <c r="C8" s="126" t="s">
        <v>34</v>
      </c>
      <c r="D8" s="126"/>
      <c r="E8" s="126"/>
      <c r="F8" s="126"/>
      <c r="G8" s="17">
        <v>102</v>
      </c>
      <c r="H8" s="19">
        <v>1</v>
      </c>
      <c r="I8" s="19">
        <v>2</v>
      </c>
      <c r="J8" s="111">
        <v>0</v>
      </c>
      <c r="K8" s="53">
        <v>0</v>
      </c>
      <c r="L8" s="15">
        <v>585600</v>
      </c>
      <c r="M8" s="14">
        <v>0</v>
      </c>
      <c r="N8" s="14">
        <v>0</v>
      </c>
      <c r="O8" s="10">
        <v>0</v>
      </c>
      <c r="P8" s="18">
        <f>P9</f>
        <v>764000</v>
      </c>
      <c r="Q8" s="18">
        <f t="shared" ref="Q8:T10" si="1">Q9</f>
        <v>585600</v>
      </c>
      <c r="R8" s="18">
        <f t="shared" si="1"/>
        <v>585600</v>
      </c>
      <c r="S8" s="18">
        <f t="shared" si="1"/>
        <v>764000</v>
      </c>
      <c r="T8" s="18">
        <f t="shared" si="1"/>
        <v>764000</v>
      </c>
      <c r="U8" s="58" t="s">
        <v>0</v>
      </c>
    </row>
    <row r="9" spans="1:21" ht="21.75" customHeight="1" x14ac:dyDescent="0.2">
      <c r="A9" s="38"/>
      <c r="B9" s="40"/>
      <c r="C9" s="41"/>
      <c r="D9" s="127" t="s">
        <v>5</v>
      </c>
      <c r="E9" s="127"/>
      <c r="F9" s="127"/>
      <c r="G9" s="17">
        <v>102</v>
      </c>
      <c r="H9" s="16">
        <v>1</v>
      </c>
      <c r="I9" s="16">
        <v>2</v>
      </c>
      <c r="J9" s="112">
        <v>7700000000</v>
      </c>
      <c r="K9" s="54">
        <v>0</v>
      </c>
      <c r="L9" s="15">
        <v>585600</v>
      </c>
      <c r="M9" s="14">
        <v>0</v>
      </c>
      <c r="N9" s="14">
        <v>0</v>
      </c>
      <c r="O9" s="10">
        <v>0</v>
      </c>
      <c r="P9" s="13">
        <f>P10</f>
        <v>764000</v>
      </c>
      <c r="Q9" s="13">
        <f t="shared" si="1"/>
        <v>585600</v>
      </c>
      <c r="R9" s="13">
        <f t="shared" si="1"/>
        <v>585600</v>
      </c>
      <c r="S9" s="13">
        <f t="shared" si="1"/>
        <v>764000</v>
      </c>
      <c r="T9" s="13">
        <f t="shared" si="1"/>
        <v>764000</v>
      </c>
      <c r="U9" s="58" t="s">
        <v>0</v>
      </c>
    </row>
    <row r="10" spans="1:21" ht="14.25" customHeight="1" x14ac:dyDescent="0.2">
      <c r="A10" s="38"/>
      <c r="B10" s="40"/>
      <c r="C10" s="42"/>
      <c r="D10" s="43"/>
      <c r="E10" s="127" t="s">
        <v>33</v>
      </c>
      <c r="F10" s="127"/>
      <c r="G10" s="17">
        <v>102</v>
      </c>
      <c r="H10" s="16">
        <v>1</v>
      </c>
      <c r="I10" s="16">
        <v>2</v>
      </c>
      <c r="J10" s="112">
        <v>7700010010</v>
      </c>
      <c r="K10" s="54">
        <v>0</v>
      </c>
      <c r="L10" s="15">
        <v>585600</v>
      </c>
      <c r="M10" s="14">
        <v>0</v>
      </c>
      <c r="N10" s="14">
        <v>0</v>
      </c>
      <c r="O10" s="10">
        <v>0</v>
      </c>
      <c r="P10" s="13">
        <f>P11</f>
        <v>764000</v>
      </c>
      <c r="Q10" s="13">
        <f t="shared" si="1"/>
        <v>585600</v>
      </c>
      <c r="R10" s="13">
        <f t="shared" si="1"/>
        <v>585600</v>
      </c>
      <c r="S10" s="13">
        <f t="shared" si="1"/>
        <v>764000</v>
      </c>
      <c r="T10" s="13">
        <f t="shared" si="1"/>
        <v>764000</v>
      </c>
      <c r="U10" s="58" t="s">
        <v>0</v>
      </c>
    </row>
    <row r="11" spans="1:21" ht="21.75" customHeight="1" x14ac:dyDescent="0.2">
      <c r="A11" s="38"/>
      <c r="B11" s="40"/>
      <c r="C11" s="42"/>
      <c r="D11" s="44"/>
      <c r="E11" s="43"/>
      <c r="F11" s="45" t="s">
        <v>25</v>
      </c>
      <c r="G11" s="17">
        <v>102</v>
      </c>
      <c r="H11" s="16">
        <v>1</v>
      </c>
      <c r="I11" s="16">
        <v>2</v>
      </c>
      <c r="J11" s="112">
        <v>7700010010</v>
      </c>
      <c r="K11" s="54" t="s">
        <v>24</v>
      </c>
      <c r="L11" s="15">
        <v>585600</v>
      </c>
      <c r="M11" s="14">
        <v>0</v>
      </c>
      <c r="N11" s="14">
        <v>0</v>
      </c>
      <c r="O11" s="10">
        <v>0</v>
      </c>
      <c r="P11" s="13">
        <v>764000</v>
      </c>
      <c r="Q11" s="13">
        <v>585600</v>
      </c>
      <c r="R11" s="13">
        <v>585600</v>
      </c>
      <c r="S11" s="13">
        <v>764000</v>
      </c>
      <c r="T11" s="13">
        <v>764000</v>
      </c>
      <c r="U11" s="58" t="s">
        <v>0</v>
      </c>
    </row>
    <row r="12" spans="1:21" ht="32.25" customHeight="1" x14ac:dyDescent="0.2">
      <c r="A12" s="38"/>
      <c r="B12" s="39"/>
      <c r="C12" s="126" t="s">
        <v>32</v>
      </c>
      <c r="D12" s="126"/>
      <c r="E12" s="126"/>
      <c r="F12" s="126"/>
      <c r="G12" s="17">
        <v>104</v>
      </c>
      <c r="H12" s="19">
        <v>1</v>
      </c>
      <c r="I12" s="19">
        <v>4</v>
      </c>
      <c r="J12" s="111">
        <v>0</v>
      </c>
      <c r="K12" s="53">
        <v>0</v>
      </c>
      <c r="L12" s="15">
        <v>2189500</v>
      </c>
      <c r="M12" s="14">
        <v>0</v>
      </c>
      <c r="N12" s="14">
        <v>0</v>
      </c>
      <c r="O12" s="10">
        <v>0</v>
      </c>
      <c r="P12" s="18">
        <f>P13</f>
        <v>2352400</v>
      </c>
      <c r="Q12" s="18">
        <f t="shared" ref="Q12:T13" si="2">Q13</f>
        <v>2230900</v>
      </c>
      <c r="R12" s="18">
        <f t="shared" si="2"/>
        <v>2230900</v>
      </c>
      <c r="S12" s="18">
        <f t="shared" si="2"/>
        <v>2352400</v>
      </c>
      <c r="T12" s="18">
        <f t="shared" si="2"/>
        <v>2352400</v>
      </c>
      <c r="U12" s="58" t="s">
        <v>0</v>
      </c>
    </row>
    <row r="13" spans="1:21" ht="21.75" customHeight="1" x14ac:dyDescent="0.2">
      <c r="A13" s="38"/>
      <c r="B13" s="40"/>
      <c r="C13" s="41"/>
      <c r="D13" s="127" t="s">
        <v>5</v>
      </c>
      <c r="E13" s="127"/>
      <c r="F13" s="127"/>
      <c r="G13" s="17">
        <v>104</v>
      </c>
      <c r="H13" s="16">
        <v>1</v>
      </c>
      <c r="I13" s="16">
        <v>4</v>
      </c>
      <c r="J13" s="112">
        <v>7700000000</v>
      </c>
      <c r="K13" s="54">
        <v>0</v>
      </c>
      <c r="L13" s="15">
        <v>2189500</v>
      </c>
      <c r="M13" s="14">
        <v>0</v>
      </c>
      <c r="N13" s="14">
        <v>0</v>
      </c>
      <c r="O13" s="10">
        <v>0</v>
      </c>
      <c r="P13" s="13">
        <f>P14</f>
        <v>2352400</v>
      </c>
      <c r="Q13" s="13">
        <f t="shared" si="2"/>
        <v>2230900</v>
      </c>
      <c r="R13" s="13">
        <f t="shared" si="2"/>
        <v>2230900</v>
      </c>
      <c r="S13" s="13">
        <f t="shared" si="2"/>
        <v>2352400</v>
      </c>
      <c r="T13" s="13">
        <f t="shared" si="2"/>
        <v>2352400</v>
      </c>
      <c r="U13" s="58" t="s">
        <v>0</v>
      </c>
    </row>
    <row r="14" spans="1:21" ht="14.25" customHeight="1" x14ac:dyDescent="0.2">
      <c r="A14" s="38"/>
      <c r="B14" s="40"/>
      <c r="C14" s="42"/>
      <c r="D14" s="43"/>
      <c r="E14" s="127" t="s">
        <v>31</v>
      </c>
      <c r="F14" s="127"/>
      <c r="G14" s="17">
        <v>104</v>
      </c>
      <c r="H14" s="16">
        <v>1</v>
      </c>
      <c r="I14" s="16">
        <v>4</v>
      </c>
      <c r="J14" s="112">
        <v>7700010020</v>
      </c>
      <c r="K14" s="54">
        <v>0</v>
      </c>
      <c r="L14" s="15">
        <v>2189500</v>
      </c>
      <c r="M14" s="14">
        <v>0</v>
      </c>
      <c r="N14" s="14">
        <v>0</v>
      </c>
      <c r="O14" s="10">
        <v>0</v>
      </c>
      <c r="P14" s="13">
        <f>P15+P16+P17+P18</f>
        <v>2352400</v>
      </c>
      <c r="Q14" s="13">
        <f t="shared" ref="Q14:T14" si="3">Q15+Q16+Q17+Q18</f>
        <v>2230900</v>
      </c>
      <c r="R14" s="13">
        <f t="shared" si="3"/>
        <v>2230900</v>
      </c>
      <c r="S14" s="13">
        <f t="shared" si="3"/>
        <v>2352400</v>
      </c>
      <c r="T14" s="13">
        <f t="shared" si="3"/>
        <v>2352400</v>
      </c>
      <c r="U14" s="58" t="s">
        <v>0</v>
      </c>
    </row>
    <row r="15" spans="1:21" ht="21.75" customHeight="1" x14ac:dyDescent="0.2">
      <c r="A15" s="38"/>
      <c r="B15" s="40"/>
      <c r="C15" s="42"/>
      <c r="D15" s="44"/>
      <c r="E15" s="43"/>
      <c r="F15" s="45" t="s">
        <v>25</v>
      </c>
      <c r="G15" s="17">
        <v>104</v>
      </c>
      <c r="H15" s="16">
        <v>1</v>
      </c>
      <c r="I15" s="16">
        <v>4</v>
      </c>
      <c r="J15" s="112">
        <v>7700010020</v>
      </c>
      <c r="K15" s="54" t="s">
        <v>24</v>
      </c>
      <c r="L15" s="15">
        <v>1396500</v>
      </c>
      <c r="M15" s="14">
        <v>0</v>
      </c>
      <c r="N15" s="14">
        <v>0</v>
      </c>
      <c r="O15" s="10">
        <v>0</v>
      </c>
      <c r="P15" s="13">
        <v>1562400</v>
      </c>
      <c r="Q15" s="13">
        <v>1437900</v>
      </c>
      <c r="R15" s="13">
        <v>1437900</v>
      </c>
      <c r="S15" s="13">
        <v>1562400</v>
      </c>
      <c r="T15" s="13">
        <v>1562400</v>
      </c>
      <c r="U15" s="58" t="s">
        <v>0</v>
      </c>
    </row>
    <row r="16" spans="1:21" ht="21.75" customHeight="1" x14ac:dyDescent="0.2">
      <c r="A16" s="38"/>
      <c r="B16" s="40"/>
      <c r="C16" s="42"/>
      <c r="D16" s="44"/>
      <c r="E16" s="43"/>
      <c r="F16" s="45" t="s">
        <v>3</v>
      </c>
      <c r="G16" s="17">
        <v>104</v>
      </c>
      <c r="H16" s="16">
        <v>1</v>
      </c>
      <c r="I16" s="16">
        <v>4</v>
      </c>
      <c r="J16" s="112">
        <v>7700010020</v>
      </c>
      <c r="K16" s="54" t="s">
        <v>2</v>
      </c>
      <c r="L16" s="15">
        <v>721000</v>
      </c>
      <c r="M16" s="14">
        <v>0</v>
      </c>
      <c r="N16" s="14">
        <v>0</v>
      </c>
      <c r="O16" s="10">
        <v>0</v>
      </c>
      <c r="P16" s="13">
        <v>765000</v>
      </c>
      <c r="Q16" s="13">
        <v>725700</v>
      </c>
      <c r="R16" s="13">
        <v>725700</v>
      </c>
      <c r="S16" s="13">
        <v>765000</v>
      </c>
      <c r="T16" s="13">
        <v>765000</v>
      </c>
      <c r="U16" s="58" t="s">
        <v>0</v>
      </c>
    </row>
    <row r="17" spans="1:21" ht="14.25" customHeight="1" x14ac:dyDescent="0.2">
      <c r="A17" s="38"/>
      <c r="B17" s="40"/>
      <c r="C17" s="42"/>
      <c r="D17" s="44"/>
      <c r="E17" s="43"/>
      <c r="F17" s="45" t="s">
        <v>7</v>
      </c>
      <c r="G17" s="17">
        <v>104</v>
      </c>
      <c r="H17" s="16">
        <v>1</v>
      </c>
      <c r="I17" s="16">
        <v>4</v>
      </c>
      <c r="J17" s="112">
        <v>7700010020</v>
      </c>
      <c r="K17" s="54" t="s">
        <v>6</v>
      </c>
      <c r="L17" s="15">
        <v>37000</v>
      </c>
      <c r="M17" s="14">
        <v>0</v>
      </c>
      <c r="N17" s="14">
        <v>0</v>
      </c>
      <c r="O17" s="10">
        <v>0</v>
      </c>
      <c r="P17" s="13">
        <v>0</v>
      </c>
      <c r="Q17" s="13">
        <v>32300</v>
      </c>
      <c r="R17" s="13">
        <v>32300</v>
      </c>
      <c r="S17" s="13">
        <v>0</v>
      </c>
      <c r="T17" s="13">
        <v>0</v>
      </c>
      <c r="U17" s="58" t="s">
        <v>0</v>
      </c>
    </row>
    <row r="18" spans="1:21" ht="14.25" customHeight="1" x14ac:dyDescent="0.2">
      <c r="A18" s="38"/>
      <c r="B18" s="40"/>
      <c r="C18" s="42"/>
      <c r="D18" s="44"/>
      <c r="E18" s="43"/>
      <c r="F18" s="45" t="s">
        <v>30</v>
      </c>
      <c r="G18" s="17">
        <v>104</v>
      </c>
      <c r="H18" s="16">
        <v>1</v>
      </c>
      <c r="I18" s="16">
        <v>4</v>
      </c>
      <c r="J18" s="112">
        <v>7700010020</v>
      </c>
      <c r="K18" s="54" t="s">
        <v>29</v>
      </c>
      <c r="L18" s="15">
        <v>35000</v>
      </c>
      <c r="M18" s="14">
        <v>0</v>
      </c>
      <c r="N18" s="14">
        <v>0</v>
      </c>
      <c r="O18" s="10">
        <v>0</v>
      </c>
      <c r="P18" s="13">
        <v>25000</v>
      </c>
      <c r="Q18" s="13">
        <v>35000</v>
      </c>
      <c r="R18" s="13">
        <v>35000</v>
      </c>
      <c r="S18" s="13">
        <v>25000</v>
      </c>
      <c r="T18" s="13">
        <v>25000</v>
      </c>
      <c r="U18" s="58" t="s">
        <v>0</v>
      </c>
    </row>
    <row r="19" spans="1:21" ht="14.25" customHeight="1" x14ac:dyDescent="0.2">
      <c r="A19" s="38"/>
      <c r="B19" s="128" t="s">
        <v>28</v>
      </c>
      <c r="C19" s="128"/>
      <c r="D19" s="128"/>
      <c r="E19" s="128"/>
      <c r="F19" s="128"/>
      <c r="G19" s="17">
        <v>200</v>
      </c>
      <c r="H19" s="19">
        <v>2</v>
      </c>
      <c r="I19" s="19">
        <v>0</v>
      </c>
      <c r="J19" s="111">
        <v>0</v>
      </c>
      <c r="K19" s="53">
        <v>0</v>
      </c>
      <c r="L19" s="15">
        <v>167500</v>
      </c>
      <c r="M19" s="14">
        <v>0</v>
      </c>
      <c r="N19" s="14">
        <v>0</v>
      </c>
      <c r="O19" s="10">
        <v>0</v>
      </c>
      <c r="P19" s="18">
        <f>P20</f>
        <v>169040</v>
      </c>
      <c r="Q19" s="18">
        <f t="shared" ref="Q19:T21" si="4">Q20</f>
        <v>169040</v>
      </c>
      <c r="R19" s="18">
        <f t="shared" si="4"/>
        <v>169040</v>
      </c>
      <c r="S19" s="18">
        <f t="shared" si="4"/>
        <v>169040</v>
      </c>
      <c r="T19" s="18">
        <f t="shared" si="4"/>
        <v>169040</v>
      </c>
      <c r="U19" s="58" t="s">
        <v>0</v>
      </c>
    </row>
    <row r="20" spans="1:21" ht="14.25" customHeight="1" x14ac:dyDescent="0.2">
      <c r="A20" s="38"/>
      <c r="B20" s="39"/>
      <c r="C20" s="126" t="s">
        <v>27</v>
      </c>
      <c r="D20" s="126"/>
      <c r="E20" s="126"/>
      <c r="F20" s="126"/>
      <c r="G20" s="17">
        <v>203</v>
      </c>
      <c r="H20" s="19">
        <v>2</v>
      </c>
      <c r="I20" s="19">
        <v>3</v>
      </c>
      <c r="J20" s="111">
        <v>0</v>
      </c>
      <c r="K20" s="53">
        <v>0</v>
      </c>
      <c r="L20" s="15">
        <v>167500</v>
      </c>
      <c r="M20" s="14">
        <v>0</v>
      </c>
      <c r="N20" s="14">
        <v>0</v>
      </c>
      <c r="O20" s="10">
        <v>0</v>
      </c>
      <c r="P20" s="18">
        <f>P21</f>
        <v>169040</v>
      </c>
      <c r="Q20" s="18">
        <f t="shared" si="4"/>
        <v>169040</v>
      </c>
      <c r="R20" s="18">
        <f t="shared" si="4"/>
        <v>169040</v>
      </c>
      <c r="S20" s="18">
        <f t="shared" si="4"/>
        <v>169040</v>
      </c>
      <c r="T20" s="18">
        <f t="shared" si="4"/>
        <v>169040</v>
      </c>
      <c r="U20" s="58" t="s">
        <v>0</v>
      </c>
    </row>
    <row r="21" spans="1:21" ht="21.75" customHeight="1" x14ac:dyDescent="0.2">
      <c r="A21" s="38"/>
      <c r="B21" s="40"/>
      <c r="C21" s="41"/>
      <c r="D21" s="127" t="s">
        <v>5</v>
      </c>
      <c r="E21" s="127"/>
      <c r="F21" s="127"/>
      <c r="G21" s="17">
        <v>203</v>
      </c>
      <c r="H21" s="16">
        <v>2</v>
      </c>
      <c r="I21" s="16">
        <v>3</v>
      </c>
      <c r="J21" s="112">
        <v>7700000000</v>
      </c>
      <c r="K21" s="54">
        <v>0</v>
      </c>
      <c r="L21" s="15">
        <v>167500</v>
      </c>
      <c r="M21" s="14">
        <v>0</v>
      </c>
      <c r="N21" s="14">
        <v>0</v>
      </c>
      <c r="O21" s="10">
        <v>0</v>
      </c>
      <c r="P21" s="13">
        <f>P22</f>
        <v>169040</v>
      </c>
      <c r="Q21" s="13">
        <f t="shared" si="4"/>
        <v>169040</v>
      </c>
      <c r="R21" s="13">
        <f t="shared" si="4"/>
        <v>169040</v>
      </c>
      <c r="S21" s="13">
        <f t="shared" si="4"/>
        <v>169040</v>
      </c>
      <c r="T21" s="13">
        <f t="shared" si="4"/>
        <v>169040</v>
      </c>
      <c r="U21" s="58" t="s">
        <v>0</v>
      </c>
    </row>
    <row r="22" spans="1:21" ht="21.75" customHeight="1" x14ac:dyDescent="0.2">
      <c r="A22" s="38"/>
      <c r="B22" s="40"/>
      <c r="C22" s="42"/>
      <c r="D22" s="43"/>
      <c r="E22" s="127" t="s">
        <v>26</v>
      </c>
      <c r="F22" s="127"/>
      <c r="G22" s="17">
        <v>203</v>
      </c>
      <c r="H22" s="16">
        <v>2</v>
      </c>
      <c r="I22" s="16">
        <v>3</v>
      </c>
      <c r="J22" s="112">
        <v>7700051180</v>
      </c>
      <c r="K22" s="54">
        <v>0</v>
      </c>
      <c r="L22" s="15">
        <v>167500</v>
      </c>
      <c r="M22" s="14">
        <v>0</v>
      </c>
      <c r="N22" s="14">
        <v>0</v>
      </c>
      <c r="O22" s="10">
        <v>0</v>
      </c>
      <c r="P22" s="13">
        <f>P23+P24</f>
        <v>169040</v>
      </c>
      <c r="Q22" s="13">
        <f t="shared" ref="Q22:T22" si="5">Q23+Q24</f>
        <v>169040</v>
      </c>
      <c r="R22" s="13">
        <f t="shared" si="5"/>
        <v>169040</v>
      </c>
      <c r="S22" s="13">
        <f t="shared" si="5"/>
        <v>169040</v>
      </c>
      <c r="T22" s="13">
        <f t="shared" si="5"/>
        <v>169040</v>
      </c>
      <c r="U22" s="58" t="s">
        <v>0</v>
      </c>
    </row>
    <row r="23" spans="1:21" ht="21.75" customHeight="1" x14ac:dyDescent="0.2">
      <c r="A23" s="38"/>
      <c r="B23" s="40"/>
      <c r="C23" s="42"/>
      <c r="D23" s="44"/>
      <c r="E23" s="43"/>
      <c r="F23" s="45" t="s">
        <v>25</v>
      </c>
      <c r="G23" s="17">
        <v>203</v>
      </c>
      <c r="H23" s="16">
        <v>2</v>
      </c>
      <c r="I23" s="16">
        <v>3</v>
      </c>
      <c r="J23" s="112">
        <v>7700051180</v>
      </c>
      <c r="K23" s="54" t="s">
        <v>24</v>
      </c>
      <c r="L23" s="15">
        <v>146900</v>
      </c>
      <c r="M23" s="14">
        <v>0</v>
      </c>
      <c r="N23" s="14">
        <v>0</v>
      </c>
      <c r="O23" s="10">
        <v>0</v>
      </c>
      <c r="P23" s="13">
        <v>150000</v>
      </c>
      <c r="Q23" s="13">
        <v>150000</v>
      </c>
      <c r="R23" s="13">
        <v>150000</v>
      </c>
      <c r="S23" s="13">
        <v>150000</v>
      </c>
      <c r="T23" s="13">
        <v>150000</v>
      </c>
      <c r="U23" s="58" t="s">
        <v>0</v>
      </c>
    </row>
    <row r="24" spans="1:21" ht="21.75" customHeight="1" x14ac:dyDescent="0.2">
      <c r="A24" s="38"/>
      <c r="B24" s="40"/>
      <c r="C24" s="42"/>
      <c r="D24" s="44"/>
      <c r="E24" s="43"/>
      <c r="F24" s="45" t="s">
        <v>3</v>
      </c>
      <c r="G24" s="17">
        <v>203</v>
      </c>
      <c r="H24" s="16">
        <v>2</v>
      </c>
      <c r="I24" s="16">
        <v>3</v>
      </c>
      <c r="J24" s="112">
        <v>7700051180</v>
      </c>
      <c r="K24" s="54" t="s">
        <v>2</v>
      </c>
      <c r="L24" s="15">
        <v>20600</v>
      </c>
      <c r="M24" s="14">
        <v>0</v>
      </c>
      <c r="N24" s="14">
        <v>0</v>
      </c>
      <c r="O24" s="10">
        <v>0</v>
      </c>
      <c r="P24" s="13">
        <v>19040</v>
      </c>
      <c r="Q24" s="13">
        <v>19040</v>
      </c>
      <c r="R24" s="13">
        <v>19040</v>
      </c>
      <c r="S24" s="13">
        <v>19040</v>
      </c>
      <c r="T24" s="13">
        <v>19040</v>
      </c>
      <c r="U24" s="58" t="s">
        <v>0</v>
      </c>
    </row>
    <row r="25" spans="1:21" ht="21.75" customHeight="1" x14ac:dyDescent="0.2">
      <c r="A25" s="38"/>
      <c r="B25" s="128" t="s">
        <v>23</v>
      </c>
      <c r="C25" s="128"/>
      <c r="D25" s="128"/>
      <c r="E25" s="128"/>
      <c r="F25" s="128"/>
      <c r="G25" s="17">
        <v>300</v>
      </c>
      <c r="H25" s="19">
        <v>3</v>
      </c>
      <c r="I25" s="19">
        <v>0</v>
      </c>
      <c r="J25" s="111">
        <v>0</v>
      </c>
      <c r="K25" s="53">
        <v>0</v>
      </c>
      <c r="L25" s="15">
        <v>126000</v>
      </c>
      <c r="M25" s="14">
        <v>0</v>
      </c>
      <c r="N25" s="14">
        <v>0</v>
      </c>
      <c r="O25" s="10">
        <v>0</v>
      </c>
      <c r="P25" s="18">
        <f>P26+P30+P35</f>
        <v>121400</v>
      </c>
      <c r="Q25" s="18">
        <f t="shared" ref="Q25:T25" si="6">Q26+Q30+Q35</f>
        <v>101200</v>
      </c>
      <c r="R25" s="18">
        <f t="shared" si="6"/>
        <v>101200</v>
      </c>
      <c r="S25" s="18">
        <f t="shared" si="6"/>
        <v>131800</v>
      </c>
      <c r="T25" s="18">
        <f t="shared" si="6"/>
        <v>131800</v>
      </c>
      <c r="U25" s="58" t="s">
        <v>0</v>
      </c>
    </row>
    <row r="26" spans="1:21" ht="14.25" customHeight="1" x14ac:dyDescent="0.2">
      <c r="A26" s="38"/>
      <c r="B26" s="39"/>
      <c r="C26" s="126" t="s">
        <v>22</v>
      </c>
      <c r="D26" s="126"/>
      <c r="E26" s="126"/>
      <c r="F26" s="126"/>
      <c r="G26" s="17">
        <v>304</v>
      </c>
      <c r="H26" s="19">
        <v>3</v>
      </c>
      <c r="I26" s="19">
        <v>4</v>
      </c>
      <c r="J26" s="111">
        <v>0</v>
      </c>
      <c r="K26" s="53">
        <v>0</v>
      </c>
      <c r="L26" s="15">
        <v>30600</v>
      </c>
      <c r="M26" s="14">
        <v>0</v>
      </c>
      <c r="N26" s="14">
        <v>0</v>
      </c>
      <c r="O26" s="10">
        <v>0</v>
      </c>
      <c r="P26" s="18">
        <f>P27</f>
        <v>14800</v>
      </c>
      <c r="Q26" s="18">
        <f t="shared" ref="Q26:S28" si="7">Q27</f>
        <v>14200</v>
      </c>
      <c r="R26" s="18">
        <f t="shared" si="7"/>
        <v>14200</v>
      </c>
      <c r="S26" s="18">
        <f t="shared" si="7"/>
        <v>14800</v>
      </c>
      <c r="T26" s="18">
        <f>T27</f>
        <v>14800</v>
      </c>
      <c r="U26" s="58" t="s">
        <v>0</v>
      </c>
    </row>
    <row r="27" spans="1:21" ht="21.75" customHeight="1" x14ac:dyDescent="0.2">
      <c r="A27" s="38"/>
      <c r="B27" s="40"/>
      <c r="C27" s="41"/>
      <c r="D27" s="127" t="s">
        <v>5</v>
      </c>
      <c r="E27" s="127"/>
      <c r="F27" s="127"/>
      <c r="G27" s="17">
        <v>304</v>
      </c>
      <c r="H27" s="16">
        <v>3</v>
      </c>
      <c r="I27" s="16">
        <v>4</v>
      </c>
      <c r="J27" s="112">
        <v>7700000000</v>
      </c>
      <c r="K27" s="54">
        <v>0</v>
      </c>
      <c r="L27" s="15">
        <v>30600</v>
      </c>
      <c r="M27" s="14">
        <v>0</v>
      </c>
      <c r="N27" s="14">
        <v>0</v>
      </c>
      <c r="O27" s="10">
        <v>0</v>
      </c>
      <c r="P27" s="13">
        <f>P28</f>
        <v>14800</v>
      </c>
      <c r="Q27" s="13">
        <f t="shared" si="7"/>
        <v>14200</v>
      </c>
      <c r="R27" s="13">
        <f t="shared" si="7"/>
        <v>14200</v>
      </c>
      <c r="S27" s="13">
        <f t="shared" si="7"/>
        <v>14800</v>
      </c>
      <c r="T27" s="13">
        <f t="shared" ref="T27:T28" si="8">T28</f>
        <v>14800</v>
      </c>
      <c r="U27" s="58" t="s">
        <v>0</v>
      </c>
    </row>
    <row r="28" spans="1:21" ht="21.75" customHeight="1" x14ac:dyDescent="0.2">
      <c r="A28" s="38"/>
      <c r="B28" s="40"/>
      <c r="C28" s="42"/>
      <c r="D28" s="43"/>
      <c r="E28" s="127" t="s">
        <v>21</v>
      </c>
      <c r="F28" s="127"/>
      <c r="G28" s="17">
        <v>304</v>
      </c>
      <c r="H28" s="16">
        <v>3</v>
      </c>
      <c r="I28" s="16">
        <v>4</v>
      </c>
      <c r="J28" s="112">
        <v>7700059300</v>
      </c>
      <c r="K28" s="54">
        <v>0</v>
      </c>
      <c r="L28" s="15">
        <v>30600</v>
      </c>
      <c r="M28" s="14">
        <v>0</v>
      </c>
      <c r="N28" s="14">
        <v>0</v>
      </c>
      <c r="O28" s="10">
        <v>0</v>
      </c>
      <c r="P28" s="13">
        <f>P29</f>
        <v>14800</v>
      </c>
      <c r="Q28" s="13">
        <f t="shared" si="7"/>
        <v>14200</v>
      </c>
      <c r="R28" s="13">
        <f t="shared" si="7"/>
        <v>14200</v>
      </c>
      <c r="S28" s="13">
        <f t="shared" si="7"/>
        <v>14800</v>
      </c>
      <c r="T28" s="13">
        <f t="shared" si="8"/>
        <v>14800</v>
      </c>
      <c r="U28" s="58" t="s">
        <v>0</v>
      </c>
    </row>
    <row r="29" spans="1:21" ht="21.75" customHeight="1" x14ac:dyDescent="0.2">
      <c r="A29" s="38"/>
      <c r="B29" s="40"/>
      <c r="C29" s="42"/>
      <c r="D29" s="44"/>
      <c r="E29" s="43"/>
      <c r="F29" s="45" t="s">
        <v>3</v>
      </c>
      <c r="G29" s="17">
        <v>304</v>
      </c>
      <c r="H29" s="16">
        <v>3</v>
      </c>
      <c r="I29" s="16">
        <v>4</v>
      </c>
      <c r="J29" s="112">
        <v>7700059300</v>
      </c>
      <c r="K29" s="54" t="s">
        <v>2</v>
      </c>
      <c r="L29" s="15">
        <v>30600</v>
      </c>
      <c r="M29" s="14">
        <v>0</v>
      </c>
      <c r="N29" s="14">
        <v>0</v>
      </c>
      <c r="O29" s="10">
        <v>0</v>
      </c>
      <c r="P29" s="13">
        <v>14800</v>
      </c>
      <c r="Q29" s="13">
        <v>14200</v>
      </c>
      <c r="R29" s="13">
        <v>14200</v>
      </c>
      <c r="S29" s="13">
        <v>14800</v>
      </c>
      <c r="T29" s="13">
        <v>14800</v>
      </c>
      <c r="U29" s="58" t="s">
        <v>0</v>
      </c>
    </row>
    <row r="30" spans="1:21" ht="14.25" customHeight="1" x14ac:dyDescent="0.2">
      <c r="A30" s="38"/>
      <c r="B30" s="39"/>
      <c r="C30" s="126" t="s">
        <v>20</v>
      </c>
      <c r="D30" s="126"/>
      <c r="E30" s="126"/>
      <c r="F30" s="126"/>
      <c r="G30" s="17">
        <v>310</v>
      </c>
      <c r="H30" s="19">
        <v>3</v>
      </c>
      <c r="I30" s="19">
        <v>10</v>
      </c>
      <c r="J30" s="111">
        <v>0</v>
      </c>
      <c r="K30" s="53">
        <v>0</v>
      </c>
      <c r="L30" s="15">
        <v>95400</v>
      </c>
      <c r="M30" s="14">
        <v>0</v>
      </c>
      <c r="N30" s="14">
        <v>0</v>
      </c>
      <c r="O30" s="10">
        <v>0</v>
      </c>
      <c r="P30" s="18">
        <f>P31</f>
        <v>76600</v>
      </c>
      <c r="Q30" s="18">
        <f t="shared" ref="Q30:T31" si="9">Q31</f>
        <v>87000</v>
      </c>
      <c r="R30" s="18">
        <f t="shared" si="9"/>
        <v>87000</v>
      </c>
      <c r="S30" s="18">
        <f t="shared" si="9"/>
        <v>87000</v>
      </c>
      <c r="T30" s="18">
        <f t="shared" si="9"/>
        <v>87000</v>
      </c>
      <c r="U30" s="58" t="s">
        <v>0</v>
      </c>
    </row>
    <row r="31" spans="1:21" ht="21.75" customHeight="1" x14ac:dyDescent="0.2">
      <c r="A31" s="38"/>
      <c r="B31" s="40"/>
      <c r="C31" s="41"/>
      <c r="D31" s="127" t="s">
        <v>5</v>
      </c>
      <c r="E31" s="127"/>
      <c r="F31" s="127"/>
      <c r="G31" s="17">
        <v>310</v>
      </c>
      <c r="H31" s="16">
        <v>3</v>
      </c>
      <c r="I31" s="16">
        <v>10</v>
      </c>
      <c r="J31" s="112">
        <v>7700000000</v>
      </c>
      <c r="K31" s="54">
        <v>0</v>
      </c>
      <c r="L31" s="15">
        <v>95400</v>
      </c>
      <c r="M31" s="14">
        <v>0</v>
      </c>
      <c r="N31" s="14">
        <v>0</v>
      </c>
      <c r="O31" s="10">
        <v>0</v>
      </c>
      <c r="P31" s="13">
        <f>P32</f>
        <v>76600</v>
      </c>
      <c r="Q31" s="13">
        <f t="shared" si="9"/>
        <v>87000</v>
      </c>
      <c r="R31" s="13">
        <f t="shared" si="9"/>
        <v>87000</v>
      </c>
      <c r="S31" s="13">
        <f t="shared" si="9"/>
        <v>87000</v>
      </c>
      <c r="T31" s="13">
        <f t="shared" si="9"/>
        <v>87000</v>
      </c>
      <c r="U31" s="58" t="s">
        <v>0</v>
      </c>
    </row>
    <row r="32" spans="1:21" ht="21.75" customHeight="1" x14ac:dyDescent="0.2">
      <c r="A32" s="38"/>
      <c r="B32" s="40"/>
      <c r="C32" s="42"/>
      <c r="D32" s="43"/>
      <c r="E32" s="127" t="s">
        <v>19</v>
      </c>
      <c r="F32" s="127"/>
      <c r="G32" s="17">
        <v>310</v>
      </c>
      <c r="H32" s="16">
        <v>3</v>
      </c>
      <c r="I32" s="16">
        <v>10</v>
      </c>
      <c r="J32" s="112">
        <v>7700020010</v>
      </c>
      <c r="K32" s="54">
        <v>0</v>
      </c>
      <c r="L32" s="15">
        <v>95400</v>
      </c>
      <c r="M32" s="14">
        <v>0</v>
      </c>
      <c r="N32" s="14">
        <v>0</v>
      </c>
      <c r="O32" s="10">
        <v>0</v>
      </c>
      <c r="P32" s="13">
        <f>P33+P34</f>
        <v>76600</v>
      </c>
      <c r="Q32" s="13">
        <f>Q33+Q34</f>
        <v>87000</v>
      </c>
      <c r="R32" s="13">
        <f>R33+R34</f>
        <v>87000</v>
      </c>
      <c r="S32" s="13">
        <f>S33+S34</f>
        <v>87000</v>
      </c>
      <c r="T32" s="13">
        <f>T33+T34</f>
        <v>87000</v>
      </c>
      <c r="U32" s="58" t="s">
        <v>0</v>
      </c>
    </row>
    <row r="33" spans="1:21" ht="14.25" customHeight="1" x14ac:dyDescent="0.2">
      <c r="A33" s="38"/>
      <c r="B33" s="40"/>
      <c r="C33" s="42"/>
      <c r="D33" s="44"/>
      <c r="E33" s="43"/>
      <c r="F33" s="45" t="s">
        <v>18</v>
      </c>
      <c r="G33" s="17">
        <v>310</v>
      </c>
      <c r="H33" s="16">
        <v>3</v>
      </c>
      <c r="I33" s="16">
        <v>10</v>
      </c>
      <c r="J33" s="112">
        <v>7700020010</v>
      </c>
      <c r="K33" s="54" t="s">
        <v>17</v>
      </c>
      <c r="L33" s="15">
        <v>10400</v>
      </c>
      <c r="M33" s="14">
        <v>0</v>
      </c>
      <c r="N33" s="14">
        <v>0</v>
      </c>
      <c r="O33" s="10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58" t="s">
        <v>0</v>
      </c>
    </row>
    <row r="34" spans="1:21" ht="21.75" customHeight="1" x14ac:dyDescent="0.2">
      <c r="A34" s="38"/>
      <c r="B34" s="40"/>
      <c r="C34" s="42"/>
      <c r="D34" s="44"/>
      <c r="E34" s="43"/>
      <c r="F34" s="45" t="s">
        <v>3</v>
      </c>
      <c r="G34" s="17">
        <v>310</v>
      </c>
      <c r="H34" s="16">
        <v>3</v>
      </c>
      <c r="I34" s="16">
        <v>10</v>
      </c>
      <c r="J34" s="112">
        <v>7700020010</v>
      </c>
      <c r="K34" s="54" t="s">
        <v>2</v>
      </c>
      <c r="L34" s="15">
        <v>85000</v>
      </c>
      <c r="M34" s="14">
        <v>0</v>
      </c>
      <c r="N34" s="14">
        <v>0</v>
      </c>
      <c r="O34" s="10">
        <v>0</v>
      </c>
      <c r="P34" s="13">
        <v>76600</v>
      </c>
      <c r="Q34" s="13">
        <v>87000</v>
      </c>
      <c r="R34" s="13">
        <v>87000</v>
      </c>
      <c r="S34" s="13">
        <v>87000</v>
      </c>
      <c r="T34" s="13">
        <v>87000</v>
      </c>
      <c r="U34" s="58" t="s">
        <v>0</v>
      </c>
    </row>
    <row r="35" spans="1:21" ht="33" customHeight="1" x14ac:dyDescent="0.2">
      <c r="A35" s="38"/>
      <c r="B35" s="121"/>
      <c r="C35" s="129" t="s">
        <v>58</v>
      </c>
      <c r="D35" s="130"/>
      <c r="E35" s="130"/>
      <c r="F35" s="131"/>
      <c r="G35" s="90"/>
      <c r="H35" s="19">
        <v>3</v>
      </c>
      <c r="I35" s="19">
        <v>14</v>
      </c>
      <c r="J35" s="111">
        <v>0</v>
      </c>
      <c r="K35" s="53">
        <v>0</v>
      </c>
      <c r="L35" s="91"/>
      <c r="M35" s="92"/>
      <c r="N35" s="92"/>
      <c r="O35" s="93"/>
      <c r="P35" s="18">
        <f>P36</f>
        <v>30000</v>
      </c>
      <c r="Q35" s="18">
        <f t="shared" ref="Q35:T35" si="10">Q36</f>
        <v>0</v>
      </c>
      <c r="R35" s="18">
        <f t="shared" si="10"/>
        <v>0</v>
      </c>
      <c r="S35" s="18">
        <f t="shared" si="10"/>
        <v>30000</v>
      </c>
      <c r="T35" s="18">
        <f t="shared" si="10"/>
        <v>30000</v>
      </c>
      <c r="U35" s="58"/>
    </row>
    <row r="36" spans="1:21" ht="21.75" customHeight="1" x14ac:dyDescent="0.2">
      <c r="A36" s="38"/>
      <c r="B36" s="121"/>
      <c r="C36" s="86"/>
      <c r="D36" s="87"/>
      <c r="E36" s="88"/>
      <c r="F36" s="89" t="s">
        <v>56</v>
      </c>
      <c r="G36" s="17"/>
      <c r="H36" s="16">
        <v>3</v>
      </c>
      <c r="I36" s="16">
        <v>14</v>
      </c>
      <c r="J36" s="112">
        <v>7700000000</v>
      </c>
      <c r="K36" s="54">
        <v>0</v>
      </c>
      <c r="L36" s="15"/>
      <c r="M36" s="14"/>
      <c r="N36" s="14"/>
      <c r="O36" s="10"/>
      <c r="P36" s="13">
        <f>P37</f>
        <v>30000</v>
      </c>
      <c r="Q36" s="13">
        <f t="shared" ref="Q36:T36" si="11">Q37</f>
        <v>0</v>
      </c>
      <c r="R36" s="13">
        <f t="shared" si="11"/>
        <v>0</v>
      </c>
      <c r="S36" s="13">
        <f t="shared" si="11"/>
        <v>30000</v>
      </c>
      <c r="T36" s="13">
        <f t="shared" si="11"/>
        <v>30000</v>
      </c>
      <c r="U36" s="58"/>
    </row>
    <row r="37" spans="1:21" ht="21.75" customHeight="1" x14ac:dyDescent="0.2">
      <c r="A37" s="38"/>
      <c r="B37" s="121"/>
      <c r="C37" s="86"/>
      <c r="D37" s="87"/>
      <c r="E37" s="88"/>
      <c r="F37" s="89" t="s">
        <v>59</v>
      </c>
      <c r="G37" s="17"/>
      <c r="H37" s="16">
        <v>3</v>
      </c>
      <c r="I37" s="16">
        <v>14</v>
      </c>
      <c r="J37" s="112">
        <v>7700020040</v>
      </c>
      <c r="K37" s="54">
        <v>0</v>
      </c>
      <c r="L37" s="15"/>
      <c r="M37" s="14"/>
      <c r="N37" s="14"/>
      <c r="O37" s="10"/>
      <c r="P37" s="13">
        <f>P38</f>
        <v>30000</v>
      </c>
      <c r="Q37" s="13">
        <f t="shared" ref="Q37:T37" si="12">Q38</f>
        <v>0</v>
      </c>
      <c r="R37" s="13">
        <f t="shared" si="12"/>
        <v>0</v>
      </c>
      <c r="S37" s="13">
        <f t="shared" si="12"/>
        <v>30000</v>
      </c>
      <c r="T37" s="13">
        <f t="shared" si="12"/>
        <v>30000</v>
      </c>
      <c r="U37" s="58"/>
    </row>
    <row r="38" spans="1:21" ht="21.75" customHeight="1" x14ac:dyDescent="0.2">
      <c r="A38" s="38"/>
      <c r="B38" s="121"/>
      <c r="C38" s="86"/>
      <c r="D38" s="87"/>
      <c r="E38" s="88"/>
      <c r="F38" s="89" t="s">
        <v>60</v>
      </c>
      <c r="G38" s="17"/>
      <c r="H38" s="16">
        <v>3</v>
      </c>
      <c r="I38" s="16">
        <v>14</v>
      </c>
      <c r="J38" s="112">
        <v>7700020040</v>
      </c>
      <c r="K38" s="54">
        <v>240</v>
      </c>
      <c r="L38" s="15"/>
      <c r="M38" s="14"/>
      <c r="N38" s="14"/>
      <c r="O38" s="10"/>
      <c r="P38" s="13">
        <v>30000</v>
      </c>
      <c r="Q38" s="13"/>
      <c r="R38" s="13"/>
      <c r="S38" s="13">
        <v>30000</v>
      </c>
      <c r="T38" s="13">
        <v>30000</v>
      </c>
      <c r="U38" s="58"/>
    </row>
    <row r="39" spans="1:21" ht="14.25" customHeight="1" x14ac:dyDescent="0.2">
      <c r="A39" s="38"/>
      <c r="B39" s="128" t="s">
        <v>16</v>
      </c>
      <c r="C39" s="128"/>
      <c r="D39" s="128"/>
      <c r="E39" s="128"/>
      <c r="F39" s="128"/>
      <c r="G39" s="17">
        <v>400</v>
      </c>
      <c r="H39" s="19">
        <v>4</v>
      </c>
      <c r="I39" s="19">
        <v>0</v>
      </c>
      <c r="J39" s="111">
        <v>0</v>
      </c>
      <c r="K39" s="53">
        <v>0</v>
      </c>
      <c r="L39" s="15">
        <v>1405800</v>
      </c>
      <c r="M39" s="14">
        <v>0</v>
      </c>
      <c r="N39" s="14">
        <v>0</v>
      </c>
      <c r="O39" s="10">
        <v>0</v>
      </c>
      <c r="P39" s="18">
        <f>P40+P44</f>
        <v>1056996</v>
      </c>
      <c r="Q39" s="18">
        <f t="shared" ref="Q39:T39" si="13">Q40+Q44</f>
        <v>1047000</v>
      </c>
      <c r="R39" s="18">
        <f t="shared" si="13"/>
        <v>1047000</v>
      </c>
      <c r="S39" s="18">
        <f t="shared" si="13"/>
        <v>1030000</v>
      </c>
      <c r="T39" s="18">
        <f t="shared" si="13"/>
        <v>1158000</v>
      </c>
      <c r="U39" s="58" t="s">
        <v>0</v>
      </c>
    </row>
    <row r="40" spans="1:21" ht="14.25" customHeight="1" x14ac:dyDescent="0.2">
      <c r="A40" s="38"/>
      <c r="B40" s="39"/>
      <c r="C40" s="126" t="s">
        <v>15</v>
      </c>
      <c r="D40" s="126"/>
      <c r="E40" s="126"/>
      <c r="F40" s="126"/>
      <c r="G40" s="17">
        <v>409</v>
      </c>
      <c r="H40" s="19">
        <v>4</v>
      </c>
      <c r="I40" s="19">
        <v>9</v>
      </c>
      <c r="J40" s="111">
        <v>0</v>
      </c>
      <c r="K40" s="53">
        <v>0</v>
      </c>
      <c r="L40" s="15">
        <v>1400000</v>
      </c>
      <c r="M40" s="14">
        <v>0</v>
      </c>
      <c r="N40" s="14">
        <v>0</v>
      </c>
      <c r="O40" s="10">
        <v>0</v>
      </c>
      <c r="P40" s="18">
        <f>P41</f>
        <v>1047000</v>
      </c>
      <c r="Q40" s="18">
        <f t="shared" ref="Q40:T42" si="14">Q41</f>
        <v>1047000</v>
      </c>
      <c r="R40" s="18">
        <f t="shared" si="14"/>
        <v>1047000</v>
      </c>
      <c r="S40" s="18">
        <f t="shared" si="14"/>
        <v>1030000</v>
      </c>
      <c r="T40" s="18">
        <f t="shared" si="14"/>
        <v>1158000</v>
      </c>
      <c r="U40" s="58" t="s">
        <v>0</v>
      </c>
    </row>
    <row r="41" spans="1:21" ht="21.75" customHeight="1" x14ac:dyDescent="0.2">
      <c r="A41" s="38"/>
      <c r="B41" s="40"/>
      <c r="C41" s="41"/>
      <c r="D41" s="127" t="s">
        <v>5</v>
      </c>
      <c r="E41" s="127"/>
      <c r="F41" s="127"/>
      <c r="G41" s="17">
        <v>409</v>
      </c>
      <c r="H41" s="16">
        <v>4</v>
      </c>
      <c r="I41" s="16">
        <v>9</v>
      </c>
      <c r="J41" s="112">
        <v>7700000000</v>
      </c>
      <c r="K41" s="54">
        <v>0</v>
      </c>
      <c r="L41" s="15">
        <v>1400000</v>
      </c>
      <c r="M41" s="14">
        <v>0</v>
      </c>
      <c r="N41" s="14">
        <v>0</v>
      </c>
      <c r="O41" s="10">
        <v>0</v>
      </c>
      <c r="P41" s="13">
        <f>P42</f>
        <v>1047000</v>
      </c>
      <c r="Q41" s="13">
        <f t="shared" si="14"/>
        <v>1047000</v>
      </c>
      <c r="R41" s="13">
        <f t="shared" si="14"/>
        <v>1047000</v>
      </c>
      <c r="S41" s="13">
        <f t="shared" si="14"/>
        <v>1030000</v>
      </c>
      <c r="T41" s="13">
        <f t="shared" si="14"/>
        <v>1158000</v>
      </c>
      <c r="U41" s="58" t="s">
        <v>0</v>
      </c>
    </row>
    <row r="42" spans="1:21" ht="21.75" customHeight="1" x14ac:dyDescent="0.2">
      <c r="A42" s="38"/>
      <c r="B42" s="40"/>
      <c r="C42" s="42"/>
      <c r="D42" s="43"/>
      <c r="E42" s="127" t="s">
        <v>14</v>
      </c>
      <c r="F42" s="127"/>
      <c r="G42" s="17">
        <v>409</v>
      </c>
      <c r="H42" s="16">
        <v>4</v>
      </c>
      <c r="I42" s="16">
        <v>9</v>
      </c>
      <c r="J42" s="112">
        <v>7700090080</v>
      </c>
      <c r="K42" s="54">
        <v>0</v>
      </c>
      <c r="L42" s="15">
        <v>900000</v>
      </c>
      <c r="M42" s="14">
        <v>0</v>
      </c>
      <c r="N42" s="14">
        <v>0</v>
      </c>
      <c r="O42" s="10">
        <v>0</v>
      </c>
      <c r="P42" s="13">
        <f>P43</f>
        <v>1047000</v>
      </c>
      <c r="Q42" s="13">
        <f t="shared" si="14"/>
        <v>1047000</v>
      </c>
      <c r="R42" s="13">
        <f t="shared" si="14"/>
        <v>1047000</v>
      </c>
      <c r="S42" s="13">
        <f t="shared" si="14"/>
        <v>1030000</v>
      </c>
      <c r="T42" s="13">
        <f t="shared" si="14"/>
        <v>1158000</v>
      </c>
      <c r="U42" s="58" t="s">
        <v>0</v>
      </c>
    </row>
    <row r="43" spans="1:21" ht="21.75" customHeight="1" x14ac:dyDescent="0.2">
      <c r="A43" s="38"/>
      <c r="B43" s="40"/>
      <c r="C43" s="42"/>
      <c r="D43" s="44"/>
      <c r="E43" s="43"/>
      <c r="F43" s="45" t="s">
        <v>3</v>
      </c>
      <c r="G43" s="17">
        <v>409</v>
      </c>
      <c r="H43" s="16">
        <v>4</v>
      </c>
      <c r="I43" s="16">
        <v>9</v>
      </c>
      <c r="J43" s="112">
        <v>7700090080</v>
      </c>
      <c r="K43" s="54" t="s">
        <v>2</v>
      </c>
      <c r="L43" s="15">
        <v>900000</v>
      </c>
      <c r="M43" s="14">
        <v>0</v>
      </c>
      <c r="N43" s="14">
        <v>0</v>
      </c>
      <c r="O43" s="10">
        <v>0</v>
      </c>
      <c r="P43" s="13">
        <v>1047000</v>
      </c>
      <c r="Q43" s="13">
        <v>1047000</v>
      </c>
      <c r="R43" s="13">
        <v>1047000</v>
      </c>
      <c r="S43" s="13">
        <v>1030000</v>
      </c>
      <c r="T43" s="13">
        <v>1158000</v>
      </c>
      <c r="U43" s="58" t="s">
        <v>0</v>
      </c>
    </row>
    <row r="44" spans="1:21" ht="21.75" customHeight="1" x14ac:dyDescent="0.2">
      <c r="A44" s="38"/>
      <c r="B44" s="84"/>
      <c r="C44" s="132" t="s">
        <v>51</v>
      </c>
      <c r="D44" s="133"/>
      <c r="E44" s="133"/>
      <c r="F44" s="134"/>
      <c r="G44" s="90"/>
      <c r="H44" s="19">
        <v>4</v>
      </c>
      <c r="I44" s="19">
        <v>12</v>
      </c>
      <c r="J44" s="111">
        <v>0</v>
      </c>
      <c r="K44" s="53">
        <v>0</v>
      </c>
      <c r="L44" s="91"/>
      <c r="M44" s="92"/>
      <c r="N44" s="92"/>
      <c r="O44" s="93"/>
      <c r="P44" s="18">
        <f>P45</f>
        <v>9996</v>
      </c>
      <c r="Q44" s="12"/>
      <c r="R44" s="11"/>
      <c r="S44" s="14"/>
      <c r="T44" s="14"/>
      <c r="U44" s="58"/>
    </row>
    <row r="45" spans="1:21" ht="21.75" customHeight="1" x14ac:dyDescent="0.2">
      <c r="A45" s="38"/>
      <c r="B45" s="84"/>
      <c r="C45" s="135" t="s">
        <v>5</v>
      </c>
      <c r="D45" s="136"/>
      <c r="E45" s="136"/>
      <c r="F45" s="137"/>
      <c r="G45" s="17"/>
      <c r="H45" s="16">
        <v>4</v>
      </c>
      <c r="I45" s="16">
        <v>12</v>
      </c>
      <c r="J45" s="112">
        <v>7700000000</v>
      </c>
      <c r="K45" s="54">
        <v>0</v>
      </c>
      <c r="L45" s="15"/>
      <c r="M45" s="14"/>
      <c r="N45" s="14"/>
      <c r="O45" s="10"/>
      <c r="P45" s="13">
        <f>P46</f>
        <v>9996</v>
      </c>
      <c r="Q45" s="12"/>
      <c r="R45" s="11"/>
      <c r="S45" s="14"/>
      <c r="T45" s="14"/>
      <c r="U45" s="58"/>
    </row>
    <row r="46" spans="1:21" ht="57.75" customHeight="1" x14ac:dyDescent="0.2">
      <c r="A46" s="38"/>
      <c r="B46" s="84"/>
      <c r="C46" s="86"/>
      <c r="D46" s="87"/>
      <c r="E46" s="88"/>
      <c r="F46" s="89" t="s">
        <v>52</v>
      </c>
      <c r="G46" s="17"/>
      <c r="H46" s="16">
        <v>4</v>
      </c>
      <c r="I46" s="16">
        <v>12</v>
      </c>
      <c r="J46" s="112">
        <v>7700080820</v>
      </c>
      <c r="K46" s="54">
        <v>0</v>
      </c>
      <c r="L46" s="15"/>
      <c r="M46" s="14"/>
      <c r="N46" s="14"/>
      <c r="O46" s="10"/>
      <c r="P46" s="13">
        <f>P47</f>
        <v>9996</v>
      </c>
      <c r="Q46" s="12"/>
      <c r="R46" s="11"/>
      <c r="S46" s="14"/>
      <c r="T46" s="14"/>
      <c r="U46" s="58"/>
    </row>
    <row r="47" spans="1:21" ht="25.5" customHeight="1" x14ac:dyDescent="0.2">
      <c r="A47" s="38"/>
      <c r="B47" s="84"/>
      <c r="C47" s="86"/>
      <c r="D47" s="87"/>
      <c r="E47" s="88"/>
      <c r="F47" s="89" t="s">
        <v>3</v>
      </c>
      <c r="G47" s="17"/>
      <c r="H47" s="16">
        <v>4</v>
      </c>
      <c r="I47" s="16">
        <v>12</v>
      </c>
      <c r="J47" s="112">
        <v>7700080820</v>
      </c>
      <c r="K47" s="54">
        <v>240</v>
      </c>
      <c r="L47" s="15"/>
      <c r="M47" s="14"/>
      <c r="N47" s="14"/>
      <c r="O47" s="10"/>
      <c r="P47" s="13">
        <v>9996</v>
      </c>
      <c r="Q47" s="12"/>
      <c r="R47" s="11"/>
      <c r="S47" s="14"/>
      <c r="T47" s="14"/>
      <c r="U47" s="58"/>
    </row>
    <row r="48" spans="1:21" ht="14.25" customHeight="1" x14ac:dyDescent="0.2">
      <c r="A48" s="38"/>
      <c r="B48" s="128" t="s">
        <v>13</v>
      </c>
      <c r="C48" s="128"/>
      <c r="D48" s="128"/>
      <c r="E48" s="128"/>
      <c r="F48" s="128"/>
      <c r="G48" s="17">
        <v>500</v>
      </c>
      <c r="H48" s="19">
        <v>5</v>
      </c>
      <c r="I48" s="19">
        <v>0</v>
      </c>
      <c r="J48" s="111">
        <v>0</v>
      </c>
      <c r="K48" s="53">
        <v>0</v>
      </c>
      <c r="L48" s="15">
        <v>2945500</v>
      </c>
      <c r="M48" s="14">
        <v>0</v>
      </c>
      <c r="N48" s="14">
        <v>0</v>
      </c>
      <c r="O48" s="10">
        <v>0</v>
      </c>
      <c r="P48" s="18">
        <f>P49+P53</f>
        <v>2963374</v>
      </c>
      <c r="Q48" s="18">
        <f t="shared" ref="Q48:S48" si="15">Q49+Q53</f>
        <v>2437400</v>
      </c>
      <c r="R48" s="18">
        <f t="shared" si="15"/>
        <v>2437400</v>
      </c>
      <c r="S48" s="18">
        <f t="shared" si="15"/>
        <v>3409800</v>
      </c>
      <c r="T48" s="18">
        <f>T49+T53</f>
        <v>3588700</v>
      </c>
      <c r="U48" s="58" t="s">
        <v>0</v>
      </c>
    </row>
    <row r="49" spans="1:21" ht="14.25" customHeight="1" x14ac:dyDescent="0.2">
      <c r="A49" s="38"/>
      <c r="B49" s="39"/>
      <c r="C49" s="126" t="s">
        <v>12</v>
      </c>
      <c r="D49" s="126"/>
      <c r="E49" s="126"/>
      <c r="F49" s="126"/>
      <c r="G49" s="17">
        <v>501</v>
      </c>
      <c r="H49" s="19">
        <v>5</v>
      </c>
      <c r="I49" s="19">
        <v>1</v>
      </c>
      <c r="J49" s="111">
        <v>0</v>
      </c>
      <c r="K49" s="53">
        <v>0</v>
      </c>
      <c r="L49" s="15">
        <v>14200</v>
      </c>
      <c r="M49" s="14">
        <v>0</v>
      </c>
      <c r="N49" s="14">
        <v>0</v>
      </c>
      <c r="O49" s="10">
        <v>0</v>
      </c>
      <c r="P49" s="18">
        <f>P50</f>
        <v>36000</v>
      </c>
      <c r="Q49" s="18">
        <f t="shared" ref="Q49:T51" si="16">Q50</f>
        <v>36000</v>
      </c>
      <c r="R49" s="18">
        <f t="shared" si="16"/>
        <v>36000</v>
      </c>
      <c r="S49" s="18">
        <f t="shared" si="16"/>
        <v>36000</v>
      </c>
      <c r="T49" s="18">
        <f t="shared" si="16"/>
        <v>36000</v>
      </c>
      <c r="U49" s="58" t="s">
        <v>0</v>
      </c>
    </row>
    <row r="50" spans="1:21" ht="21.75" customHeight="1" x14ac:dyDescent="0.2">
      <c r="A50" s="38"/>
      <c r="B50" s="40"/>
      <c r="C50" s="41"/>
      <c r="D50" s="127" t="s">
        <v>5</v>
      </c>
      <c r="E50" s="127"/>
      <c r="F50" s="127"/>
      <c r="G50" s="17">
        <v>501</v>
      </c>
      <c r="H50" s="16">
        <v>5</v>
      </c>
      <c r="I50" s="16">
        <v>1</v>
      </c>
      <c r="J50" s="112">
        <v>7700000000</v>
      </c>
      <c r="K50" s="54">
        <v>0</v>
      </c>
      <c r="L50" s="15">
        <v>14200</v>
      </c>
      <c r="M50" s="14">
        <v>0</v>
      </c>
      <c r="N50" s="14">
        <v>0</v>
      </c>
      <c r="O50" s="10">
        <v>0</v>
      </c>
      <c r="P50" s="13">
        <f>P51</f>
        <v>36000</v>
      </c>
      <c r="Q50" s="13">
        <f t="shared" si="16"/>
        <v>36000</v>
      </c>
      <c r="R50" s="13">
        <f t="shared" si="16"/>
        <v>36000</v>
      </c>
      <c r="S50" s="13">
        <f t="shared" si="16"/>
        <v>36000</v>
      </c>
      <c r="T50" s="13">
        <f t="shared" si="16"/>
        <v>36000</v>
      </c>
      <c r="U50" s="58" t="s">
        <v>0</v>
      </c>
    </row>
    <row r="51" spans="1:21" ht="33.75" customHeight="1" x14ac:dyDescent="0.2">
      <c r="A51" s="38"/>
      <c r="B51" s="40"/>
      <c r="C51" s="42"/>
      <c r="D51" s="43"/>
      <c r="E51" s="127" t="s">
        <v>48</v>
      </c>
      <c r="F51" s="127"/>
      <c r="G51" s="17">
        <v>501</v>
      </c>
      <c r="H51" s="16">
        <v>5</v>
      </c>
      <c r="I51" s="16">
        <v>1</v>
      </c>
      <c r="J51" s="112">
        <v>7700090140</v>
      </c>
      <c r="K51" s="54">
        <v>0</v>
      </c>
      <c r="L51" s="15">
        <v>14200</v>
      </c>
      <c r="M51" s="14">
        <v>0</v>
      </c>
      <c r="N51" s="14">
        <v>0</v>
      </c>
      <c r="O51" s="10">
        <v>0</v>
      </c>
      <c r="P51" s="13">
        <f>P52</f>
        <v>36000</v>
      </c>
      <c r="Q51" s="13">
        <f t="shared" si="16"/>
        <v>36000</v>
      </c>
      <c r="R51" s="13">
        <f t="shared" si="16"/>
        <v>36000</v>
      </c>
      <c r="S51" s="13">
        <f t="shared" si="16"/>
        <v>36000</v>
      </c>
      <c r="T51" s="13">
        <f t="shared" si="16"/>
        <v>36000</v>
      </c>
      <c r="U51" s="58" t="s">
        <v>0</v>
      </c>
    </row>
    <row r="52" spans="1:21" ht="21.75" customHeight="1" x14ac:dyDescent="0.2">
      <c r="A52" s="38"/>
      <c r="B52" s="40"/>
      <c r="C52" s="42"/>
      <c r="D52" s="44"/>
      <c r="E52" s="43"/>
      <c r="F52" s="45" t="s">
        <v>3</v>
      </c>
      <c r="G52" s="17">
        <v>501</v>
      </c>
      <c r="H52" s="16">
        <v>5</v>
      </c>
      <c r="I52" s="16">
        <v>1</v>
      </c>
      <c r="J52" s="112">
        <v>7700090140</v>
      </c>
      <c r="K52" s="54" t="s">
        <v>2</v>
      </c>
      <c r="L52" s="15">
        <v>14200</v>
      </c>
      <c r="M52" s="14">
        <v>0</v>
      </c>
      <c r="N52" s="14">
        <v>0</v>
      </c>
      <c r="O52" s="10">
        <v>0</v>
      </c>
      <c r="P52" s="13">
        <v>36000</v>
      </c>
      <c r="Q52" s="13">
        <v>36000</v>
      </c>
      <c r="R52" s="13">
        <v>36000</v>
      </c>
      <c r="S52" s="13">
        <v>36000</v>
      </c>
      <c r="T52" s="13">
        <v>36000</v>
      </c>
      <c r="U52" s="58" t="s">
        <v>0</v>
      </c>
    </row>
    <row r="53" spans="1:21" ht="14.25" customHeight="1" x14ac:dyDescent="0.2">
      <c r="A53" s="38"/>
      <c r="B53" s="39"/>
      <c r="C53" s="126" t="s">
        <v>11</v>
      </c>
      <c r="D53" s="126"/>
      <c r="E53" s="126"/>
      <c r="F53" s="126"/>
      <c r="G53" s="17">
        <v>503</v>
      </c>
      <c r="H53" s="19">
        <v>5</v>
      </c>
      <c r="I53" s="19">
        <v>3</v>
      </c>
      <c r="J53" s="111">
        <v>0</v>
      </c>
      <c r="K53" s="53">
        <v>0</v>
      </c>
      <c r="L53" s="15">
        <v>2861300</v>
      </c>
      <c r="M53" s="14">
        <v>0</v>
      </c>
      <c r="N53" s="14">
        <v>0</v>
      </c>
      <c r="O53" s="10">
        <v>0</v>
      </c>
      <c r="P53" s="18">
        <f>P54</f>
        <v>2927374</v>
      </c>
      <c r="Q53" s="18">
        <f t="shared" ref="Q53:T54" si="17">Q54</f>
        <v>2401400</v>
      </c>
      <c r="R53" s="18">
        <f t="shared" si="17"/>
        <v>2401400</v>
      </c>
      <c r="S53" s="18">
        <f t="shared" si="17"/>
        <v>3373800</v>
      </c>
      <c r="T53" s="18">
        <f t="shared" si="17"/>
        <v>3552700</v>
      </c>
      <c r="U53" s="58" t="s">
        <v>0</v>
      </c>
    </row>
    <row r="54" spans="1:21" ht="21.75" customHeight="1" x14ac:dyDescent="0.2">
      <c r="A54" s="38"/>
      <c r="B54" s="40"/>
      <c r="C54" s="41"/>
      <c r="D54" s="127" t="s">
        <v>5</v>
      </c>
      <c r="E54" s="127"/>
      <c r="F54" s="127"/>
      <c r="G54" s="17">
        <v>503</v>
      </c>
      <c r="H54" s="16">
        <v>5</v>
      </c>
      <c r="I54" s="16">
        <v>3</v>
      </c>
      <c r="J54" s="112">
        <v>7700000000</v>
      </c>
      <c r="K54" s="54">
        <v>0</v>
      </c>
      <c r="L54" s="15">
        <v>2861300</v>
      </c>
      <c r="M54" s="14">
        <v>0</v>
      </c>
      <c r="N54" s="14">
        <v>0</v>
      </c>
      <c r="O54" s="10">
        <v>0</v>
      </c>
      <c r="P54" s="13">
        <f>P55</f>
        <v>2927374</v>
      </c>
      <c r="Q54" s="13">
        <f t="shared" si="17"/>
        <v>2401400</v>
      </c>
      <c r="R54" s="13">
        <f t="shared" si="17"/>
        <v>2401400</v>
      </c>
      <c r="S54" s="13">
        <f t="shared" si="17"/>
        <v>3373800</v>
      </c>
      <c r="T54" s="13">
        <f t="shared" si="17"/>
        <v>3552700</v>
      </c>
      <c r="U54" s="58" t="s">
        <v>0</v>
      </c>
    </row>
    <row r="55" spans="1:21" ht="14.25" customHeight="1" x14ac:dyDescent="0.2">
      <c r="A55" s="38"/>
      <c r="B55" s="40"/>
      <c r="C55" s="42"/>
      <c r="D55" s="43"/>
      <c r="E55" s="127" t="s">
        <v>10</v>
      </c>
      <c r="F55" s="127"/>
      <c r="G55" s="17">
        <v>503</v>
      </c>
      <c r="H55" s="16">
        <v>5</v>
      </c>
      <c r="I55" s="16">
        <v>3</v>
      </c>
      <c r="J55" s="112">
        <v>7700090090</v>
      </c>
      <c r="K55" s="54">
        <v>0</v>
      </c>
      <c r="L55" s="15">
        <v>2861300</v>
      </c>
      <c r="M55" s="14">
        <v>0</v>
      </c>
      <c r="N55" s="14">
        <v>0</v>
      </c>
      <c r="O55" s="10">
        <v>0</v>
      </c>
      <c r="P55" s="13">
        <f>P56</f>
        <v>2927374</v>
      </c>
      <c r="Q55" s="13">
        <f>Q56</f>
        <v>2401400</v>
      </c>
      <c r="R55" s="13">
        <f>R56</f>
        <v>2401400</v>
      </c>
      <c r="S55" s="13">
        <f>S56</f>
        <v>3373800</v>
      </c>
      <c r="T55" s="13">
        <f>T56</f>
        <v>3552700</v>
      </c>
      <c r="U55" s="58" t="s">
        <v>0</v>
      </c>
    </row>
    <row r="56" spans="1:21" ht="21.75" customHeight="1" x14ac:dyDescent="0.2">
      <c r="A56" s="38"/>
      <c r="B56" s="40"/>
      <c r="C56" s="42"/>
      <c r="D56" s="44"/>
      <c r="E56" s="43"/>
      <c r="F56" s="45" t="s">
        <v>3</v>
      </c>
      <c r="G56" s="17">
        <v>503</v>
      </c>
      <c r="H56" s="16">
        <v>5</v>
      </c>
      <c r="I56" s="16">
        <v>3</v>
      </c>
      <c r="J56" s="112">
        <v>7700090090</v>
      </c>
      <c r="K56" s="54" t="s">
        <v>2</v>
      </c>
      <c r="L56" s="15">
        <v>2861300</v>
      </c>
      <c r="M56" s="14">
        <v>0</v>
      </c>
      <c r="N56" s="14">
        <v>0</v>
      </c>
      <c r="O56" s="10">
        <v>0</v>
      </c>
      <c r="P56" s="13">
        <v>2927374</v>
      </c>
      <c r="Q56" s="13">
        <v>2401400</v>
      </c>
      <c r="R56" s="13">
        <v>2401400</v>
      </c>
      <c r="S56" s="13">
        <v>3373800</v>
      </c>
      <c r="T56" s="13">
        <v>3552700</v>
      </c>
      <c r="U56" s="58" t="s">
        <v>0</v>
      </c>
    </row>
    <row r="57" spans="1:21" ht="14.25" customHeight="1" x14ac:dyDescent="0.2">
      <c r="A57" s="38"/>
      <c r="B57" s="128" t="s">
        <v>9</v>
      </c>
      <c r="C57" s="128"/>
      <c r="D57" s="128"/>
      <c r="E57" s="128"/>
      <c r="F57" s="128"/>
      <c r="G57" s="17">
        <v>800</v>
      </c>
      <c r="H57" s="19">
        <v>8</v>
      </c>
      <c r="I57" s="19">
        <v>0</v>
      </c>
      <c r="J57" s="111">
        <v>0</v>
      </c>
      <c r="K57" s="53">
        <v>0</v>
      </c>
      <c r="L57" s="15">
        <v>3431800</v>
      </c>
      <c r="M57" s="14">
        <v>0</v>
      </c>
      <c r="N57" s="14">
        <v>0</v>
      </c>
      <c r="O57" s="10">
        <v>0</v>
      </c>
      <c r="P57" s="18">
        <f>P58</f>
        <v>3401600</v>
      </c>
      <c r="Q57" s="18">
        <f t="shared" ref="Q57:T58" si="18">Q58</f>
        <v>3342800</v>
      </c>
      <c r="R57" s="18">
        <f t="shared" si="18"/>
        <v>3342800</v>
      </c>
      <c r="S57" s="18">
        <f t="shared" si="18"/>
        <v>3342800</v>
      </c>
      <c r="T57" s="18">
        <f t="shared" si="18"/>
        <v>3342800</v>
      </c>
      <c r="U57" s="58" t="s">
        <v>0</v>
      </c>
    </row>
    <row r="58" spans="1:21" ht="14.25" customHeight="1" x14ac:dyDescent="0.2">
      <c r="A58" s="38"/>
      <c r="B58" s="39"/>
      <c r="C58" s="126" t="s">
        <v>8</v>
      </c>
      <c r="D58" s="126"/>
      <c r="E58" s="126"/>
      <c r="F58" s="126"/>
      <c r="G58" s="17">
        <v>801</v>
      </c>
      <c r="H58" s="19">
        <v>8</v>
      </c>
      <c r="I58" s="19">
        <v>1</v>
      </c>
      <c r="J58" s="111">
        <v>0</v>
      </c>
      <c r="K58" s="53">
        <v>0</v>
      </c>
      <c r="L58" s="15">
        <v>3431800</v>
      </c>
      <c r="M58" s="14">
        <v>0</v>
      </c>
      <c r="N58" s="14">
        <v>0</v>
      </c>
      <c r="O58" s="10">
        <v>0</v>
      </c>
      <c r="P58" s="18">
        <f>P59</f>
        <v>3401600</v>
      </c>
      <c r="Q58" s="18">
        <f t="shared" si="18"/>
        <v>3342800</v>
      </c>
      <c r="R58" s="18">
        <f t="shared" si="18"/>
        <v>3342800</v>
      </c>
      <c r="S58" s="18">
        <f t="shared" si="18"/>
        <v>3342800</v>
      </c>
      <c r="T58" s="18">
        <f t="shared" si="18"/>
        <v>3342800</v>
      </c>
      <c r="U58" s="58" t="s">
        <v>0</v>
      </c>
    </row>
    <row r="59" spans="1:21" ht="21.75" customHeight="1" x14ac:dyDescent="0.2">
      <c r="A59" s="38"/>
      <c r="B59" s="40"/>
      <c r="C59" s="41"/>
      <c r="D59" s="127" t="s">
        <v>5</v>
      </c>
      <c r="E59" s="127"/>
      <c r="F59" s="127"/>
      <c r="G59" s="17">
        <v>801</v>
      </c>
      <c r="H59" s="16">
        <v>8</v>
      </c>
      <c r="I59" s="16">
        <v>1</v>
      </c>
      <c r="J59" s="112">
        <v>7700000000</v>
      </c>
      <c r="K59" s="54">
        <v>0</v>
      </c>
      <c r="L59" s="15">
        <v>606000</v>
      </c>
      <c r="M59" s="14">
        <v>0</v>
      </c>
      <c r="N59" s="14">
        <v>0</v>
      </c>
      <c r="O59" s="10">
        <v>0</v>
      </c>
      <c r="P59" s="13">
        <f>P60+P62</f>
        <v>3401600</v>
      </c>
      <c r="Q59" s="13">
        <f t="shared" ref="Q59:T59" si="19">Q60+Q62</f>
        <v>3342800</v>
      </c>
      <c r="R59" s="13">
        <f t="shared" si="19"/>
        <v>3342800</v>
      </c>
      <c r="S59" s="13">
        <f t="shared" si="19"/>
        <v>3342800</v>
      </c>
      <c r="T59" s="13">
        <f t="shared" si="19"/>
        <v>3342800</v>
      </c>
      <c r="U59" s="58" t="s">
        <v>0</v>
      </c>
    </row>
    <row r="60" spans="1:21" ht="21.75" customHeight="1" x14ac:dyDescent="0.2">
      <c r="A60" s="38"/>
      <c r="B60" s="40"/>
      <c r="C60" s="42"/>
      <c r="D60" s="43"/>
      <c r="E60" s="127" t="s">
        <v>4</v>
      </c>
      <c r="F60" s="127"/>
      <c r="G60" s="17">
        <v>801</v>
      </c>
      <c r="H60" s="16">
        <v>8</v>
      </c>
      <c r="I60" s="16">
        <v>1</v>
      </c>
      <c r="J60" s="112">
        <v>7700070030</v>
      </c>
      <c r="K60" s="54">
        <v>0</v>
      </c>
      <c r="L60" s="15">
        <v>606000</v>
      </c>
      <c r="M60" s="14">
        <v>0</v>
      </c>
      <c r="N60" s="14">
        <v>0</v>
      </c>
      <c r="O60" s="10">
        <v>0</v>
      </c>
      <c r="P60" s="13">
        <f>P61</f>
        <v>628800</v>
      </c>
      <c r="Q60" s="13">
        <f t="shared" ref="Q60:T60" si="20">Q61</f>
        <v>570000</v>
      </c>
      <c r="R60" s="13">
        <f t="shared" si="20"/>
        <v>570000</v>
      </c>
      <c r="S60" s="13">
        <f t="shared" si="20"/>
        <v>570000</v>
      </c>
      <c r="T60" s="13">
        <f t="shared" si="20"/>
        <v>570000</v>
      </c>
      <c r="U60" s="58" t="s">
        <v>0</v>
      </c>
    </row>
    <row r="61" spans="1:21" ht="21.75" customHeight="1" x14ac:dyDescent="0.2">
      <c r="A61" s="38"/>
      <c r="B61" s="64"/>
      <c r="C61" s="65"/>
      <c r="D61" s="66"/>
      <c r="E61" s="66"/>
      <c r="F61" s="67" t="s">
        <v>3</v>
      </c>
      <c r="G61" s="68"/>
      <c r="H61" s="69">
        <v>8</v>
      </c>
      <c r="I61" s="69">
        <v>1</v>
      </c>
      <c r="J61" s="113">
        <v>7700070030</v>
      </c>
      <c r="K61" s="70" t="s">
        <v>2</v>
      </c>
      <c r="L61" s="71">
        <v>606000</v>
      </c>
      <c r="M61" s="72">
        <v>0</v>
      </c>
      <c r="N61" s="72">
        <v>0</v>
      </c>
      <c r="O61" s="73">
        <v>0</v>
      </c>
      <c r="P61" s="74">
        <v>628800</v>
      </c>
      <c r="Q61" s="74">
        <v>570000</v>
      </c>
      <c r="R61" s="74">
        <v>570000</v>
      </c>
      <c r="S61" s="74">
        <v>570000</v>
      </c>
      <c r="T61" s="74">
        <v>570000</v>
      </c>
      <c r="U61" s="58"/>
    </row>
    <row r="62" spans="1:21" ht="18" customHeight="1" x14ac:dyDescent="0.2">
      <c r="A62" s="63"/>
      <c r="B62" s="61"/>
      <c r="C62" s="61"/>
      <c r="D62" s="62"/>
      <c r="E62" s="62"/>
      <c r="F62" s="45" t="s">
        <v>7</v>
      </c>
      <c r="G62" s="75">
        <v>801</v>
      </c>
      <c r="H62" s="76">
        <v>8</v>
      </c>
      <c r="I62" s="76">
        <v>1</v>
      </c>
      <c r="J62" s="114">
        <v>7700070030</v>
      </c>
      <c r="K62" s="81">
        <v>540</v>
      </c>
      <c r="L62" s="77"/>
      <c r="M62" s="77"/>
      <c r="N62" s="77"/>
      <c r="O62" s="77"/>
      <c r="P62" s="81">
        <v>2772800</v>
      </c>
      <c r="Q62" s="81">
        <v>2772800</v>
      </c>
      <c r="R62" s="81">
        <v>2772800</v>
      </c>
      <c r="S62" s="81">
        <v>2772800</v>
      </c>
      <c r="T62" s="81">
        <v>2772800</v>
      </c>
      <c r="U62" s="58" t="s">
        <v>0</v>
      </c>
    </row>
    <row r="63" spans="1:21" ht="21.75" customHeight="1" x14ac:dyDescent="0.2">
      <c r="A63" s="38"/>
      <c r="B63" s="100"/>
      <c r="C63" s="86"/>
      <c r="D63" s="87"/>
      <c r="E63" s="88"/>
      <c r="F63" s="104" t="s">
        <v>54</v>
      </c>
      <c r="G63" s="103"/>
      <c r="H63" s="19">
        <v>10</v>
      </c>
      <c r="I63" s="19">
        <v>0</v>
      </c>
      <c r="J63" s="111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18">
        <f>P64</f>
        <v>926230</v>
      </c>
      <c r="Q63" s="53">
        <v>0</v>
      </c>
      <c r="R63" s="53">
        <v>0</v>
      </c>
      <c r="S63" s="18">
        <v>0</v>
      </c>
      <c r="T63" s="18">
        <v>0</v>
      </c>
      <c r="U63" s="58"/>
    </row>
    <row r="64" spans="1:21" ht="21.75" customHeight="1" x14ac:dyDescent="0.25">
      <c r="A64" s="38"/>
      <c r="B64" s="100"/>
      <c r="C64" s="86"/>
      <c r="D64" s="87"/>
      <c r="E64" s="88"/>
      <c r="F64" s="101" t="s">
        <v>55</v>
      </c>
      <c r="G64" s="101"/>
      <c r="H64" s="16">
        <v>10</v>
      </c>
      <c r="I64" s="16">
        <v>3</v>
      </c>
      <c r="J64" s="112">
        <v>0</v>
      </c>
      <c r="K64" s="54">
        <v>0</v>
      </c>
      <c r="L64" s="105"/>
      <c r="M64" s="106"/>
      <c r="N64" s="14"/>
      <c r="O64" s="10"/>
      <c r="P64" s="13">
        <f>P65</f>
        <v>926230</v>
      </c>
      <c r="Q64" s="13"/>
      <c r="R64" s="13"/>
      <c r="S64" s="13"/>
      <c r="T64" s="13"/>
      <c r="U64" s="58"/>
    </row>
    <row r="65" spans="1:21" ht="29.25" customHeight="1" x14ac:dyDescent="0.25">
      <c r="A65" s="38"/>
      <c r="B65" s="100"/>
      <c r="C65" s="86"/>
      <c r="D65" s="87"/>
      <c r="E65" s="88"/>
      <c r="F65" s="102" t="s">
        <v>56</v>
      </c>
      <c r="G65" s="102"/>
      <c r="H65" s="16">
        <v>10</v>
      </c>
      <c r="I65" s="16">
        <v>3</v>
      </c>
      <c r="J65" s="112">
        <v>7700000000</v>
      </c>
      <c r="K65" s="54">
        <v>0</v>
      </c>
      <c r="L65" s="107"/>
      <c r="M65" s="14"/>
      <c r="N65" s="14"/>
      <c r="O65" s="10"/>
      <c r="P65" s="13">
        <f>P66+P68</f>
        <v>926230</v>
      </c>
      <c r="Q65" s="13"/>
      <c r="R65" s="13"/>
      <c r="S65" s="13"/>
      <c r="T65" s="13"/>
      <c r="U65" s="58"/>
    </row>
    <row r="66" spans="1:21" ht="64.5" customHeight="1" x14ac:dyDescent="0.25">
      <c r="A66" s="38"/>
      <c r="B66" s="100"/>
      <c r="C66" s="86"/>
      <c r="D66" s="87"/>
      <c r="E66" s="88"/>
      <c r="F66" s="102" t="s">
        <v>57</v>
      </c>
      <c r="G66" s="102"/>
      <c r="H66" s="16">
        <v>10</v>
      </c>
      <c r="I66" s="16">
        <v>3</v>
      </c>
      <c r="J66" s="112">
        <v>7700080810</v>
      </c>
      <c r="K66" s="54">
        <v>0</v>
      </c>
      <c r="L66" s="15"/>
      <c r="M66" s="14"/>
      <c r="N66" s="14"/>
      <c r="O66" s="10"/>
      <c r="P66" s="13">
        <v>884500</v>
      </c>
      <c r="Q66" s="13"/>
      <c r="R66" s="13"/>
      <c r="S66" s="13"/>
      <c r="T66" s="13"/>
      <c r="U66" s="58"/>
    </row>
    <row r="67" spans="1:21" ht="21.75" customHeight="1" x14ac:dyDescent="0.2">
      <c r="A67" s="38"/>
      <c r="B67" s="100"/>
      <c r="C67" s="86"/>
      <c r="D67" s="87"/>
      <c r="E67" s="88"/>
      <c r="F67" s="108" t="s">
        <v>7</v>
      </c>
      <c r="G67" s="17"/>
      <c r="H67" s="16">
        <v>10</v>
      </c>
      <c r="I67" s="16">
        <v>3</v>
      </c>
      <c r="J67" s="112">
        <v>7700080810</v>
      </c>
      <c r="K67" s="54">
        <v>540</v>
      </c>
      <c r="L67" s="15"/>
      <c r="M67" s="14"/>
      <c r="N67" s="14"/>
      <c r="O67" s="10"/>
      <c r="P67" s="13">
        <v>884500</v>
      </c>
      <c r="Q67" s="13"/>
      <c r="R67" s="13"/>
      <c r="S67" s="13"/>
      <c r="T67" s="13"/>
      <c r="U67" s="58"/>
    </row>
    <row r="68" spans="1:21" ht="44.25" customHeight="1" x14ac:dyDescent="0.2">
      <c r="A68" s="38"/>
      <c r="B68" s="100"/>
      <c r="C68" s="86"/>
      <c r="D68" s="87"/>
      <c r="E68" s="88"/>
      <c r="F68" s="109" t="s">
        <v>61</v>
      </c>
      <c r="G68" s="17"/>
      <c r="H68" s="16">
        <v>10</v>
      </c>
      <c r="I68" s="16">
        <v>3</v>
      </c>
      <c r="J68" s="112">
        <v>7700025020</v>
      </c>
      <c r="K68" s="54">
        <v>0</v>
      </c>
      <c r="L68" s="15"/>
      <c r="M68" s="14"/>
      <c r="N68" s="14"/>
      <c r="O68" s="10"/>
      <c r="P68" s="13">
        <f>P70+P69</f>
        <v>41730</v>
      </c>
      <c r="Q68" s="13"/>
      <c r="R68" s="13"/>
      <c r="S68" s="13"/>
      <c r="T68" s="13"/>
      <c r="U68" s="58"/>
    </row>
    <row r="69" spans="1:21" ht="36.75" customHeight="1" x14ac:dyDescent="0.2">
      <c r="A69" s="38"/>
      <c r="B69" s="100"/>
      <c r="C69" s="86"/>
      <c r="D69" s="87"/>
      <c r="E69" s="88"/>
      <c r="F69" s="108" t="s">
        <v>60</v>
      </c>
      <c r="G69" s="17"/>
      <c r="H69" s="16">
        <v>10</v>
      </c>
      <c r="I69" s="16">
        <v>3</v>
      </c>
      <c r="J69" s="112">
        <v>7700025020</v>
      </c>
      <c r="K69" s="54">
        <v>240</v>
      </c>
      <c r="L69" s="15"/>
      <c r="M69" s="14"/>
      <c r="N69" s="14"/>
      <c r="O69" s="10"/>
      <c r="P69" s="13">
        <v>19230</v>
      </c>
      <c r="Q69" s="13"/>
      <c r="R69" s="13"/>
      <c r="S69" s="13"/>
      <c r="T69" s="13"/>
      <c r="U69" s="58"/>
    </row>
    <row r="70" spans="1:21" ht="36" customHeight="1" x14ac:dyDescent="0.2">
      <c r="A70" s="63"/>
      <c r="B70" s="122"/>
      <c r="C70" s="122"/>
      <c r="D70" s="123"/>
      <c r="E70" s="123"/>
      <c r="F70" s="124" t="s">
        <v>62</v>
      </c>
      <c r="G70" s="17"/>
      <c r="H70" s="16">
        <v>10</v>
      </c>
      <c r="I70" s="16">
        <v>3</v>
      </c>
      <c r="J70" s="112">
        <v>7700025020</v>
      </c>
      <c r="K70" s="54">
        <v>320</v>
      </c>
      <c r="L70" s="15"/>
      <c r="M70" s="14"/>
      <c r="N70" s="14"/>
      <c r="O70" s="10"/>
      <c r="P70" s="13">
        <v>22500</v>
      </c>
      <c r="Q70" s="13"/>
      <c r="R70" s="13"/>
      <c r="S70" s="13"/>
      <c r="T70" s="13"/>
      <c r="U70" s="58"/>
    </row>
    <row r="71" spans="1:21" ht="17.25" customHeight="1" x14ac:dyDescent="0.2">
      <c r="A71" s="63"/>
      <c r="B71" s="129" t="s">
        <v>49</v>
      </c>
      <c r="C71" s="130"/>
      <c r="D71" s="130"/>
      <c r="E71" s="130"/>
      <c r="F71" s="131"/>
      <c r="G71" s="95"/>
      <c r="H71" s="96">
        <v>11</v>
      </c>
      <c r="I71" s="96">
        <v>0</v>
      </c>
      <c r="J71" s="115">
        <v>0</v>
      </c>
      <c r="K71" s="97">
        <v>0</v>
      </c>
      <c r="L71" s="98"/>
      <c r="M71" s="98"/>
      <c r="N71" s="98"/>
      <c r="O71" s="98"/>
      <c r="P71" s="99">
        <f>P72</f>
        <v>60000</v>
      </c>
      <c r="Q71" s="99">
        <f t="shared" ref="Q71:T73" si="21">Q72</f>
        <v>60000</v>
      </c>
      <c r="R71" s="99">
        <f t="shared" si="21"/>
        <v>60000</v>
      </c>
      <c r="S71" s="99">
        <f t="shared" si="21"/>
        <v>60000</v>
      </c>
      <c r="T71" s="99">
        <f t="shared" si="21"/>
        <v>60000</v>
      </c>
      <c r="U71" s="58"/>
    </row>
    <row r="72" spans="1:21" ht="18" customHeight="1" x14ac:dyDescent="0.2">
      <c r="A72" s="63"/>
      <c r="B72" s="83"/>
      <c r="C72" s="132" t="s">
        <v>50</v>
      </c>
      <c r="D72" s="133"/>
      <c r="E72" s="133"/>
      <c r="F72" s="134"/>
      <c r="G72" s="75"/>
      <c r="H72" s="76">
        <v>11</v>
      </c>
      <c r="I72" s="76">
        <v>1</v>
      </c>
      <c r="J72" s="116">
        <v>0</v>
      </c>
      <c r="K72" s="85">
        <v>0</v>
      </c>
      <c r="L72" s="77"/>
      <c r="M72" s="77"/>
      <c r="N72" s="77"/>
      <c r="O72" s="77"/>
      <c r="P72" s="81">
        <f>P73</f>
        <v>60000</v>
      </c>
      <c r="Q72" s="81">
        <f t="shared" si="21"/>
        <v>60000</v>
      </c>
      <c r="R72" s="81">
        <f t="shared" si="21"/>
        <v>60000</v>
      </c>
      <c r="S72" s="81">
        <f t="shared" si="21"/>
        <v>60000</v>
      </c>
      <c r="T72" s="81">
        <f t="shared" si="21"/>
        <v>60000</v>
      </c>
      <c r="U72" s="58"/>
    </row>
    <row r="73" spans="1:21" ht="24.75" customHeight="1" x14ac:dyDescent="0.2">
      <c r="A73" s="63"/>
      <c r="B73" s="83"/>
      <c r="C73" s="83"/>
      <c r="D73" s="82"/>
      <c r="E73" s="82"/>
      <c r="F73" s="45" t="s">
        <v>5</v>
      </c>
      <c r="G73" s="75"/>
      <c r="H73" s="76">
        <v>11</v>
      </c>
      <c r="I73" s="76">
        <v>1</v>
      </c>
      <c r="J73" s="116">
        <v>7700000000</v>
      </c>
      <c r="K73" s="85">
        <v>0</v>
      </c>
      <c r="L73" s="77"/>
      <c r="M73" s="77"/>
      <c r="N73" s="77"/>
      <c r="O73" s="77"/>
      <c r="P73" s="81">
        <f>P74</f>
        <v>60000</v>
      </c>
      <c r="Q73" s="81">
        <f t="shared" si="21"/>
        <v>60000</v>
      </c>
      <c r="R73" s="81">
        <f t="shared" si="21"/>
        <v>60000</v>
      </c>
      <c r="S73" s="81">
        <f t="shared" si="21"/>
        <v>60000</v>
      </c>
      <c r="T73" s="81">
        <f t="shared" si="21"/>
        <v>60000</v>
      </c>
      <c r="U73" s="58"/>
    </row>
    <row r="74" spans="1:21" ht="24.75" customHeight="1" x14ac:dyDescent="0.2">
      <c r="A74" s="63"/>
      <c r="B74" s="83"/>
      <c r="C74" s="83"/>
      <c r="D74" s="82"/>
      <c r="E74" s="82"/>
      <c r="F74" s="45" t="s">
        <v>3</v>
      </c>
      <c r="G74" s="75"/>
      <c r="H74" s="76">
        <v>11</v>
      </c>
      <c r="I74" s="76">
        <v>1</v>
      </c>
      <c r="J74" s="116">
        <v>7700090070</v>
      </c>
      <c r="K74" s="85">
        <v>240</v>
      </c>
      <c r="L74" s="77"/>
      <c r="M74" s="77"/>
      <c r="N74" s="77"/>
      <c r="O74" s="77"/>
      <c r="P74" s="81">
        <v>60000</v>
      </c>
      <c r="Q74" s="81">
        <v>60000</v>
      </c>
      <c r="R74" s="81">
        <v>60000</v>
      </c>
      <c r="S74" s="81">
        <v>60000</v>
      </c>
      <c r="T74" s="81">
        <v>60000</v>
      </c>
      <c r="U74" s="58"/>
    </row>
    <row r="75" spans="1:21" ht="15" customHeight="1" x14ac:dyDescent="0.2">
      <c r="A75" s="36"/>
      <c r="B75" s="125" t="s">
        <v>1</v>
      </c>
      <c r="C75" s="125"/>
      <c r="D75" s="125"/>
      <c r="E75" s="125"/>
      <c r="F75" s="125"/>
      <c r="G75" s="78">
        <v>0</v>
      </c>
      <c r="H75" s="78"/>
      <c r="I75" s="78"/>
      <c r="J75" s="117"/>
      <c r="K75" s="79"/>
      <c r="L75" s="18">
        <v>10851700</v>
      </c>
      <c r="M75" s="18">
        <v>0</v>
      </c>
      <c r="N75" s="18">
        <v>0</v>
      </c>
      <c r="O75" s="18">
        <v>0</v>
      </c>
      <c r="P75" s="80">
        <f>P7+P19+P25+P39++P48+P57+P74+P63</f>
        <v>11815040</v>
      </c>
      <c r="Q75" s="80">
        <f>Q7+Q19+Q25+Q39++Q48+Q57+Q74+Q63</f>
        <v>9973940</v>
      </c>
      <c r="R75" s="80">
        <f>R7+R19+R25+R39++R48+R57+R74+R63</f>
        <v>9973940</v>
      </c>
      <c r="S75" s="80">
        <f>S7+S19+S25+S39++S48+S57+S74+S63</f>
        <v>11259840</v>
      </c>
      <c r="T75" s="80">
        <f>T7+T19+T25+T39++T48+T57+T74+T63</f>
        <v>11566740</v>
      </c>
      <c r="U75" s="9" t="s">
        <v>0</v>
      </c>
    </row>
    <row r="76" spans="1:21" ht="11.25" customHeight="1" x14ac:dyDescent="0.2">
      <c r="A76" s="36"/>
      <c r="B76" s="46"/>
      <c r="C76" s="46"/>
      <c r="D76" s="46"/>
      <c r="E76" s="46"/>
      <c r="F76" s="46"/>
      <c r="G76" s="7"/>
      <c r="H76" s="7"/>
      <c r="I76" s="7"/>
      <c r="J76" s="48"/>
      <c r="K76" s="48"/>
      <c r="L76" s="8"/>
      <c r="M76" s="8"/>
      <c r="N76" s="8"/>
      <c r="O76" s="8"/>
      <c r="P76" s="8"/>
      <c r="Q76" s="8"/>
      <c r="R76" s="8"/>
      <c r="S76" s="8"/>
      <c r="T76" s="8"/>
      <c r="U76" s="7"/>
    </row>
    <row r="77" spans="1:21" ht="12.75" customHeight="1" x14ac:dyDescent="0.2">
      <c r="A77" s="36"/>
      <c r="B77" s="36"/>
      <c r="C77" s="36"/>
      <c r="D77" s="36"/>
      <c r="E77" s="36"/>
      <c r="F77" s="36"/>
      <c r="G77" s="2"/>
      <c r="H77" s="2"/>
      <c r="I77" s="2"/>
      <c r="J77" s="118"/>
      <c r="K77" s="55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 customHeight="1" x14ac:dyDescent="0.2">
      <c r="A78" s="36"/>
      <c r="B78" s="36"/>
      <c r="C78" s="36"/>
      <c r="D78" s="36"/>
      <c r="E78" s="36"/>
      <c r="F78" s="36"/>
      <c r="G78" s="2"/>
      <c r="H78" s="2"/>
      <c r="I78" s="4"/>
      <c r="J78" s="119"/>
      <c r="K78" s="56"/>
      <c r="L78" s="6"/>
      <c r="M78" s="6"/>
      <c r="N78" s="2"/>
      <c r="O78" s="2"/>
      <c r="P78" s="2"/>
      <c r="Q78" s="2"/>
      <c r="R78" s="2"/>
      <c r="S78" s="2"/>
      <c r="T78" s="2"/>
      <c r="U78" s="2"/>
    </row>
    <row r="79" spans="1:21" ht="12.75" customHeight="1" x14ac:dyDescent="0.2">
      <c r="A79" s="36"/>
      <c r="B79" s="36"/>
      <c r="C79" s="36"/>
      <c r="D79" s="36"/>
      <c r="E79" s="36"/>
      <c r="F79" s="36"/>
      <c r="G79" s="2"/>
      <c r="H79" s="2"/>
      <c r="I79" s="4"/>
      <c r="J79" s="119"/>
      <c r="K79" s="55"/>
      <c r="L79" s="5"/>
      <c r="M79" s="5"/>
      <c r="N79" s="5"/>
      <c r="O79" s="2"/>
      <c r="P79" s="2"/>
      <c r="Q79" s="2"/>
      <c r="R79" s="2"/>
      <c r="S79" s="2"/>
      <c r="T79" s="2"/>
      <c r="U79" s="2"/>
    </row>
    <row r="80" spans="1:21" ht="12.75" customHeight="1" x14ac:dyDescent="0.2">
      <c r="A80" s="36"/>
      <c r="B80" s="36"/>
      <c r="C80" s="36"/>
      <c r="D80" s="36"/>
      <c r="E80" s="36"/>
      <c r="F80" s="36"/>
      <c r="G80" s="2"/>
      <c r="H80" s="2"/>
      <c r="I80" s="4"/>
      <c r="J80" s="119"/>
      <c r="K80" s="55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 x14ac:dyDescent="0.2">
      <c r="A81" s="36"/>
      <c r="B81" s="36"/>
      <c r="C81" s="36"/>
      <c r="D81" s="36"/>
      <c r="E81" s="36"/>
      <c r="F81" s="36"/>
      <c r="G81" s="2"/>
      <c r="H81" s="2"/>
      <c r="I81" s="4"/>
      <c r="J81" s="119"/>
      <c r="K81" s="55"/>
      <c r="L81" s="5"/>
      <c r="M81" s="5"/>
      <c r="N81" s="5"/>
      <c r="O81" s="2"/>
      <c r="P81" s="2"/>
      <c r="Q81" s="2"/>
      <c r="R81" s="2"/>
      <c r="S81" s="2"/>
      <c r="T81" s="2"/>
      <c r="U81" s="2"/>
    </row>
    <row r="82" spans="1:21" ht="12.75" customHeight="1" x14ac:dyDescent="0.2">
      <c r="A82" s="36"/>
      <c r="B82" s="36"/>
      <c r="C82" s="36"/>
      <c r="D82" s="36"/>
      <c r="E82" s="36"/>
      <c r="F82" s="36"/>
      <c r="G82" s="2"/>
      <c r="H82" s="2"/>
      <c r="I82" s="2"/>
      <c r="J82" s="118"/>
      <c r="K82" s="55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 x14ac:dyDescent="0.2">
      <c r="A83" s="36"/>
      <c r="B83" s="36"/>
      <c r="C83" s="36"/>
      <c r="D83" s="36"/>
      <c r="E83" s="36"/>
      <c r="F83" s="36"/>
      <c r="G83" s="2"/>
      <c r="H83" s="2"/>
      <c r="I83" s="2"/>
      <c r="J83" s="118"/>
      <c r="K83" s="55"/>
      <c r="L83" s="2"/>
      <c r="M83" s="4"/>
      <c r="N83" s="2"/>
      <c r="O83" s="2"/>
      <c r="P83" s="2"/>
      <c r="Q83" s="2"/>
      <c r="R83" s="2"/>
      <c r="S83" s="2"/>
      <c r="T83" s="2"/>
      <c r="U83" s="2"/>
    </row>
    <row r="84" spans="1:21" ht="12.75" customHeight="1" x14ac:dyDescent="0.2">
      <c r="A84" s="36"/>
      <c r="B84" s="36"/>
      <c r="C84" s="36"/>
      <c r="D84" s="36"/>
      <c r="E84" s="36"/>
      <c r="F84" s="36"/>
      <c r="G84" s="2"/>
      <c r="H84" s="2"/>
      <c r="I84" s="2"/>
      <c r="J84" s="118"/>
      <c r="K84" s="55"/>
      <c r="L84" s="2"/>
      <c r="M84" s="2"/>
      <c r="N84" s="3"/>
      <c r="O84" s="2"/>
      <c r="P84" s="2"/>
      <c r="Q84" s="2"/>
      <c r="R84" s="2"/>
      <c r="S84" s="2"/>
      <c r="T84" s="2"/>
      <c r="U84" s="2"/>
    </row>
  </sheetData>
  <mergeCells count="44">
    <mergeCell ref="C30:F30"/>
    <mergeCell ref="C40:F40"/>
    <mergeCell ref="B39:F39"/>
    <mergeCell ref="A5:T5"/>
    <mergeCell ref="C44:F44"/>
    <mergeCell ref="E22:F22"/>
    <mergeCell ref="E28:F28"/>
    <mergeCell ref="B19:F19"/>
    <mergeCell ref="B25:F25"/>
    <mergeCell ref="D27:F27"/>
    <mergeCell ref="D21:F21"/>
    <mergeCell ref="B6:F6"/>
    <mergeCell ref="B7:F7"/>
    <mergeCell ref="C8:F8"/>
    <mergeCell ref="E10:F10"/>
    <mergeCell ref="C35:F35"/>
    <mergeCell ref="C45:F45"/>
    <mergeCell ref="D41:F41"/>
    <mergeCell ref="D50:F50"/>
    <mergeCell ref="I1:K1"/>
    <mergeCell ref="I3:S3"/>
    <mergeCell ref="S4:T4"/>
    <mergeCell ref="E32:F32"/>
    <mergeCell ref="C12:F12"/>
    <mergeCell ref="C20:F20"/>
    <mergeCell ref="C26:F26"/>
    <mergeCell ref="C49:F49"/>
    <mergeCell ref="E42:F42"/>
    <mergeCell ref="D9:F9"/>
    <mergeCell ref="D13:F13"/>
    <mergeCell ref="D31:F31"/>
    <mergeCell ref="E14:F14"/>
    <mergeCell ref="B75:F75"/>
    <mergeCell ref="C53:F53"/>
    <mergeCell ref="E51:F51"/>
    <mergeCell ref="B48:F48"/>
    <mergeCell ref="E60:F60"/>
    <mergeCell ref="D54:F54"/>
    <mergeCell ref="D59:F59"/>
    <mergeCell ref="B57:F57"/>
    <mergeCell ref="C58:F58"/>
    <mergeCell ref="B71:F71"/>
    <mergeCell ref="C72:F72"/>
    <mergeCell ref="E55:F55"/>
  </mergeCells>
  <pageMargins left="0.39370078740157483" right="0.19685039370078741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2016-12-29T04:07:14Z</cp:lastPrinted>
  <dcterms:created xsi:type="dcterms:W3CDTF">2014-11-25T05:49:02Z</dcterms:created>
  <dcterms:modified xsi:type="dcterms:W3CDTF">2017-05-31T01:02:25Z</dcterms:modified>
</cp:coreProperties>
</file>